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defaultThemeVersion="166925"/>
  <mc:AlternateContent xmlns:mc="http://schemas.openxmlformats.org/markup-compatibility/2006">
    <mc:Choice Requires="x15">
      <x15ac:absPath xmlns:x15ac="http://schemas.microsoft.com/office/spreadsheetml/2010/11/ac" url="/Users/lindsay/Downloads/"/>
    </mc:Choice>
  </mc:AlternateContent>
  <xr:revisionPtr revIDLastSave="0" documentId="13_ncr:1_{91296123-7072-2548-B66E-20C1D4B9CF4B}" xr6:coauthVersionLast="47" xr6:coauthVersionMax="47" xr10:uidLastSave="{00000000-0000-0000-0000-000000000000}"/>
  <bookViews>
    <workbookView xWindow="0" yWindow="460" windowWidth="28800" windowHeight="15840" tabRatio="699" activeTab="2" xr2:uid="{00000000-000D-0000-FFFF-FFFF00000000}"/>
  </bookViews>
  <sheets>
    <sheet name="Instructions" sheetId="8" r:id="rId1"/>
    <sheet name="Tableaux récapitulatifs" sheetId="13" r:id="rId2"/>
    <sheet name="Étapes 3 à 5" sheetId="10" r:id="rId3"/>
    <sheet name="1 Eau" sheetId="1" r:id="rId4"/>
    <sheet name="2 Assainissement" sheetId="3" r:id="rId5"/>
    <sheet name="3 Déchets liés aux soins de san" sheetId="4" r:id="rId6"/>
    <sheet name="4 Hygiène des mains" sheetId="9" r:id="rId7"/>
    <sheet name="5 Nettoyage de l’environnement" sheetId="5" r:id="rId8"/>
    <sheet name="6 Énergie et environnement" sheetId="2" r:id="rId9"/>
    <sheet name="7 Gestion et main-d’œuvre" sheetId="6" r:id="rId10"/>
    <sheet name="Enregistrement des modification" sheetId="14" r:id="rId11"/>
  </sheets>
  <definedNames>
    <definedName name="_xlnm._FilterDatabase" localSheetId="2" hidden="1">'Étapes 3 à 5'!$A$3:$S$100</definedName>
    <definedName name="Domain">#REF!</definedName>
    <definedName name="Energy_environment">#REF!</definedName>
    <definedName name="Environmental_cleaning">#REF!</definedName>
    <definedName name="Hand_hygiene">#REF!</definedName>
    <definedName name="Management">#REF!</definedName>
    <definedName name="Sanitation">#REF!</definedName>
    <definedName name="Waste">#REF!</definedName>
    <definedName name="Wate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22" i="10" l="1"/>
  <c r="B21" i="10"/>
  <c r="D88" i="10"/>
  <c r="D87" i="10"/>
  <c r="D86" i="10"/>
  <c r="D85" i="10"/>
  <c r="D84" i="10"/>
  <c r="D83" i="10"/>
  <c r="D82" i="10"/>
  <c r="D81" i="10"/>
  <c r="D80" i="10"/>
  <c r="D79" i="10"/>
  <c r="D78" i="10"/>
  <c r="D77"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C20" i="10"/>
  <c r="H16" i="6"/>
  <c r="H15" i="6"/>
  <c r="H17" i="2"/>
  <c r="H18" i="2"/>
  <c r="H16" i="2"/>
  <c r="H20" i="5"/>
  <c r="H19" i="5"/>
  <c r="H10" i="9"/>
  <c r="E6" i="13"/>
  <c r="H9" i="9"/>
  <c r="F6" i="13"/>
  <c r="H25" i="4"/>
  <c r="H26" i="4"/>
  <c r="H24" i="4"/>
  <c r="H20" i="3"/>
  <c r="H21" i="3"/>
  <c r="H19" i="3"/>
  <c r="H23" i="1"/>
  <c r="H24" i="1"/>
  <c r="H22" i="1"/>
  <c r="F3" i="13"/>
  <c r="C88" i="10"/>
  <c r="B88" i="10"/>
  <c r="C87" i="10"/>
  <c r="B87" i="10"/>
  <c r="C86" i="10"/>
  <c r="B86" i="10"/>
  <c r="C85" i="10"/>
  <c r="B85" i="10"/>
  <c r="C84" i="10"/>
  <c r="B84" i="10"/>
  <c r="C83" i="10"/>
  <c r="B83" i="10"/>
  <c r="C82" i="10"/>
  <c r="B82" i="10"/>
  <c r="C81" i="10"/>
  <c r="B81" i="10"/>
  <c r="C80" i="10"/>
  <c r="B80" i="10"/>
  <c r="C79" i="10"/>
  <c r="B79" i="10"/>
  <c r="C78" i="10"/>
  <c r="B78" i="10"/>
  <c r="C77" i="10"/>
  <c r="B77" i="10"/>
  <c r="C60" i="10"/>
  <c r="B60" i="10"/>
  <c r="C59" i="10"/>
  <c r="B59" i="10"/>
  <c r="C58" i="10"/>
  <c r="B58" i="10"/>
  <c r="C57" i="10"/>
  <c r="B57" i="10"/>
  <c r="C56" i="10"/>
  <c r="B56" i="10"/>
  <c r="C55" i="10"/>
  <c r="B55" i="10"/>
  <c r="C54" i="10"/>
  <c r="B54" i="10"/>
  <c r="C53" i="10"/>
  <c r="B53" i="10"/>
  <c r="C52" i="10"/>
  <c r="B52" i="10"/>
  <c r="C51" i="10"/>
  <c r="B51" i="10"/>
  <c r="C50" i="10"/>
  <c r="B50" i="10"/>
  <c r="C49" i="10"/>
  <c r="B49" i="10"/>
  <c r="C48" i="10"/>
  <c r="B48" i="10"/>
  <c r="C47" i="10"/>
  <c r="B47" i="10"/>
  <c r="C46" i="10"/>
  <c r="B46" i="10"/>
  <c r="C45" i="10"/>
  <c r="B45" i="10"/>
  <c r="C44" i="10"/>
  <c r="B44" i="10"/>
  <c r="C43" i="10"/>
  <c r="B43" i="10"/>
  <c r="C42" i="10"/>
  <c r="B42" i="10"/>
  <c r="C41" i="10"/>
  <c r="B41" i="10"/>
  <c r="C40" i="10"/>
  <c r="B40" i="10"/>
  <c r="C39" i="10"/>
  <c r="B39" i="10"/>
  <c r="C38" i="10"/>
  <c r="B38" i="10"/>
  <c r="C37" i="10"/>
  <c r="B37" i="10"/>
  <c r="C36" i="10"/>
  <c r="B36" i="10"/>
  <c r="C35" i="10"/>
  <c r="B35" i="10"/>
  <c r="C34" i="10"/>
  <c r="B34" i="10"/>
  <c r="C33" i="10"/>
  <c r="B33" i="10"/>
  <c r="C32" i="10"/>
  <c r="B32" i="10"/>
  <c r="C31" i="10"/>
  <c r="B31" i="10"/>
  <c r="C30" i="10"/>
  <c r="B30" i="10"/>
  <c r="C29" i="10"/>
  <c r="B29" i="10"/>
  <c r="C28" i="10"/>
  <c r="B28" i="10"/>
  <c r="C27" i="10"/>
  <c r="B27" i="10"/>
  <c r="C26" i="10"/>
  <c r="B26" i="10"/>
  <c r="C25" i="10"/>
  <c r="B25" i="10"/>
  <c r="C24" i="10"/>
  <c r="B24" i="10"/>
  <c r="C23" i="10"/>
  <c r="B23" i="10"/>
  <c r="C22" i="10"/>
  <c r="C21" i="10"/>
  <c r="B20" i="10"/>
  <c r="C19" i="10"/>
  <c r="B19" i="10"/>
  <c r="C18" i="10"/>
  <c r="B18" i="10"/>
  <c r="C17" i="10"/>
  <c r="B17" i="10"/>
  <c r="C16" i="10"/>
  <c r="B16" i="10"/>
  <c r="C15" i="10"/>
  <c r="B15" i="10"/>
  <c r="C14" i="10"/>
  <c r="B14" i="10"/>
  <c r="C13" i="10"/>
  <c r="B13" i="10"/>
  <c r="C12" i="10"/>
  <c r="B12" i="10"/>
  <c r="C11" i="10"/>
  <c r="B11" i="10"/>
  <c r="C10" i="10"/>
  <c r="B10" i="10"/>
  <c r="C9" i="10"/>
  <c r="B9" i="10"/>
  <c r="C8" i="10"/>
  <c r="B8" i="10"/>
  <c r="C7" i="10"/>
  <c r="B7" i="10"/>
  <c r="C6" i="10"/>
  <c r="B6" i="10"/>
  <c r="C5" i="10"/>
  <c r="B5" i="10"/>
  <c r="C4" i="10"/>
  <c r="B4" i="10"/>
  <c r="D10" i="13"/>
  <c r="F8" i="13"/>
  <c r="E8" i="13"/>
  <c r="L6" i="13"/>
  <c r="J6" i="13"/>
  <c r="L5" i="13"/>
  <c r="J5" i="13"/>
  <c r="F5" i="13"/>
  <c r="L4" i="13"/>
  <c r="K4" i="13"/>
  <c r="J4" i="13"/>
  <c r="F4" i="13"/>
  <c r="E4" i="13"/>
  <c r="D1" i="3"/>
  <c r="L3" i="13"/>
  <c r="J3" i="13"/>
  <c r="H21" i="5"/>
  <c r="G7" i="13"/>
  <c r="I4" i="13"/>
  <c r="H1" i="3"/>
  <c r="K5" i="13"/>
  <c r="H17" i="6"/>
  <c r="D1" i="6"/>
  <c r="G6" i="13"/>
  <c r="D1" i="9"/>
  <c r="F10" i="13"/>
  <c r="H11" i="9"/>
  <c r="E5" i="13"/>
  <c r="D1" i="4"/>
  <c r="G8" i="13"/>
  <c r="D1" i="2"/>
  <c r="K6" i="13"/>
  <c r="I6" i="13"/>
  <c r="K3" i="13"/>
  <c r="I3" i="13"/>
  <c r="H1" i="1"/>
  <c r="D1" i="5"/>
  <c r="G9" i="13"/>
  <c r="G4" i="13"/>
  <c r="E3" i="13"/>
  <c r="G5" i="13"/>
  <c r="I5" i="13"/>
  <c r="H1" i="4"/>
  <c r="H1" i="9"/>
  <c r="H1" i="5"/>
  <c r="D1" i="1"/>
  <c r="G3" i="13"/>
  <c r="E10" i="13"/>
  <c r="E11" i="13"/>
  <c r="G10" i="13"/>
  <c r="A1" i="3"/>
  <c r="A1" i="6"/>
  <c r="A1" i="9"/>
  <c r="A1" i="4"/>
  <c r="A1" i="1"/>
  <c r="A1" i="2"/>
  <c r="A1" i="5"/>
</calcChain>
</file>

<file path=xl/sharedStrings.xml><?xml version="1.0" encoding="utf-8"?>
<sst xmlns="http://schemas.openxmlformats.org/spreadsheetml/2006/main" count="1136" uniqueCount="887">
  <si>
    <r>
      <rPr>
        <sz val="11"/>
        <color rgb="FF000000"/>
        <rFont val="Arial"/>
        <family val="2"/>
      </rPr>
      <t>Aucun diagramme n’est disponible</t>
    </r>
  </si>
  <si>
    <r>
      <rPr>
        <sz val="11"/>
        <color rgb="FF000000"/>
        <rFont val="Arial"/>
        <family val="2"/>
      </rPr>
      <t>Il y a des pénuries d’eau pendant un ou deux mois</t>
    </r>
  </si>
  <si>
    <r>
      <rPr>
        <sz val="11"/>
        <color rgb="FF000000"/>
        <rFont val="Arial"/>
        <family val="2"/>
      </rPr>
      <t>Il y a des pénuries d’eau pendant trois mois ou plus</t>
    </r>
  </si>
  <si>
    <r>
      <rPr>
        <sz val="11"/>
        <color rgb="FF000000"/>
        <rFont val="Arial"/>
        <family val="2"/>
      </rPr>
      <t>La ou les douches sont suffisamment éclairées, y compris la nuit</t>
    </r>
  </si>
  <si>
    <r>
      <rPr>
        <sz val="11"/>
        <color rgb="FF000000"/>
        <rFont val="Arial"/>
        <family val="2"/>
      </rPr>
      <t>Un dispositif d’éclairage existe, mais il ne fonctionne pas</t>
    </r>
  </si>
  <si>
    <r>
      <rPr>
        <sz val="11"/>
        <color rgb="FF000000"/>
        <rFont val="Arial"/>
        <family val="2"/>
      </rPr>
      <t>L’éclairage n’est pas approprié, ou il n’y a pas de dispositif d’éclairage</t>
    </r>
  </si>
  <si>
    <r>
      <rPr>
        <b/>
        <sz val="11"/>
        <color rgb="FF000000"/>
        <rFont val="Arial"/>
        <family val="2"/>
      </rPr>
      <t>Indicateur</t>
    </r>
  </si>
  <si>
    <r>
      <rPr>
        <b/>
        <sz val="11"/>
        <color rgb="FF000000"/>
        <rFont val="Arial"/>
        <family val="2"/>
      </rPr>
      <t>Catégorie</t>
    </r>
  </si>
  <si>
    <r>
      <rPr>
        <sz val="11"/>
        <color rgb="FF000000"/>
        <rFont val="Arial"/>
        <family val="2"/>
      </rPr>
      <t>Eau potable</t>
    </r>
  </si>
  <si>
    <r>
      <rPr>
        <sz val="11"/>
        <color rgb="FF000000"/>
        <rFont val="Arial"/>
        <family val="2"/>
      </rPr>
      <t>Traitement</t>
    </r>
  </si>
  <si>
    <r>
      <rPr>
        <sz val="11"/>
        <color rgb="FF000000"/>
        <rFont val="Arial"/>
        <family val="2"/>
      </rPr>
      <t>Énergie</t>
    </r>
  </si>
  <si>
    <r>
      <rPr>
        <sz val="11"/>
        <color rgb="FF000000"/>
        <rFont val="Arial"/>
        <family val="2"/>
      </rPr>
      <t>Douches</t>
    </r>
  </si>
  <si>
    <t xml:space="preserve">gf </t>
  </si>
  <si>
    <r>
      <rPr>
        <sz val="11"/>
        <color rgb="FF000000"/>
        <rFont val="Arial"/>
        <family val="2"/>
      </rPr>
      <t>Non</t>
    </r>
  </si>
  <si>
    <r>
      <rPr>
        <sz val="11"/>
        <color rgb="FF000000"/>
        <rFont val="Arial"/>
        <family val="2"/>
      </rPr>
      <t>Les latrines sont suffisamment éclairées, y compris la nuit</t>
    </r>
  </si>
  <si>
    <r>
      <rPr>
        <sz val="11"/>
        <color rgb="FF000000"/>
        <rFont val="Arial"/>
        <family val="2"/>
      </rPr>
      <t>Il n’y a pas de poubelle ou d’élimination séparée des objets piquants ou tranchants</t>
    </r>
  </si>
  <si>
    <r>
      <rPr>
        <sz val="11"/>
        <color rgb="FF000000"/>
        <rFont val="Arial"/>
        <family val="2"/>
      </rPr>
      <t>Une fosse existe dans l’enceinte de l’établissement, mais sa taille est insuffisante ; elle est trop pleine ou n’est ni clôturée ni verrouillée ; le ramassage municipal est irrégulier, etc.</t>
    </r>
  </si>
  <si>
    <r>
      <rPr>
        <sz val="11"/>
        <color rgb="FF000000"/>
        <rFont val="Arial"/>
        <family val="2"/>
      </rPr>
      <t>Aucune fosse ni aucune autre méthode d’élimination n’est employée</t>
    </r>
  </si>
  <si>
    <r>
      <rPr>
        <sz val="11"/>
        <color rgb="FF000000"/>
        <rFont val="Arial"/>
        <family val="2"/>
      </rPr>
      <t>Tri</t>
    </r>
  </si>
  <si>
    <r>
      <rPr>
        <sz val="11"/>
        <color rgb="FF000000"/>
        <rFont val="Arial"/>
        <family val="2"/>
      </rPr>
      <t>Traitement</t>
    </r>
    <r>
      <rPr>
        <sz val="11"/>
        <color rgb="FF000000"/>
        <rFont val="Arial"/>
        <family val="2"/>
      </rPr>
      <t xml:space="preserve"> </t>
    </r>
  </si>
  <si>
    <r>
      <rPr>
        <sz val="11"/>
        <color rgb="FF000000"/>
        <rFont val="Arial"/>
        <family val="2"/>
      </rPr>
      <t>Stockage</t>
    </r>
    <r>
      <rPr>
        <sz val="11"/>
        <color rgb="FF000000"/>
        <rFont val="Arial"/>
        <family val="2"/>
      </rPr>
      <t xml:space="preserve"> </t>
    </r>
  </si>
  <si>
    <r>
      <rPr>
        <sz val="11"/>
        <color rgb="FF000000"/>
        <rFont val="Arial"/>
        <family val="2"/>
      </rPr>
      <t>Élimination</t>
    </r>
  </si>
  <si>
    <r>
      <rPr>
        <sz val="11"/>
        <color rgb="FF000000"/>
        <rFont val="Arial"/>
        <family val="2"/>
      </rPr>
      <t>Personnel</t>
    </r>
  </si>
  <si>
    <r>
      <rPr>
        <sz val="11"/>
        <color rgb="FF000000"/>
        <rFont val="Arial"/>
        <family val="2"/>
      </rPr>
      <t>Aucun matériel n’est disponible</t>
    </r>
  </si>
  <si>
    <r>
      <rPr>
        <sz val="11"/>
        <color rgb="FF000000"/>
        <rFont val="Arial"/>
        <family val="2"/>
      </rPr>
      <t>Une ventilation existe, mais elle n’est pas bien entretenue ou ne suffit pas pour générer une ventilation naturelle</t>
    </r>
    <r>
      <rPr>
        <sz val="11"/>
        <color rgb="FF000000"/>
        <rFont val="Arial"/>
        <family val="2"/>
      </rPr>
      <t xml:space="preserve"> </t>
    </r>
  </si>
  <si>
    <r>
      <rPr>
        <sz val="11"/>
        <color rgb="FF000000"/>
        <rFont val="Arial"/>
        <family val="2"/>
      </rPr>
      <t>Blanchisserie</t>
    </r>
    <r>
      <rPr>
        <sz val="11"/>
        <color rgb="FF000000"/>
        <rFont val="Arial"/>
        <family val="2"/>
      </rPr>
      <t xml:space="preserve"> </t>
    </r>
  </si>
  <si>
    <r>
      <rPr>
        <sz val="10"/>
        <color rgb="FF000000"/>
        <rFont val="Arial"/>
        <family val="2"/>
      </rPr>
      <t>Ventilation</t>
    </r>
    <r>
      <rPr>
        <sz val="10"/>
        <color rgb="FF000000"/>
        <rFont val="Arial"/>
        <family val="2"/>
      </rPr>
      <t xml:space="preserve"> </t>
    </r>
  </si>
  <si>
    <r>
      <rPr>
        <sz val="11"/>
        <color rgb="FF000000"/>
        <rFont val="Arial"/>
        <family val="2"/>
      </rPr>
      <t>Aucun contrôle n’est mené</t>
    </r>
  </si>
  <si>
    <r>
      <rPr>
        <sz val="11"/>
        <color rgb="FF000000"/>
        <rFont val="Arial"/>
        <family val="2"/>
      </rPr>
      <t>Aucune description de poste n’est disponible</t>
    </r>
  </si>
  <si>
    <r>
      <rPr>
        <sz val="11"/>
        <color rgb="FF000000"/>
        <rFont val="Arial"/>
        <family val="2"/>
      </rPr>
      <t>Des activités d’application des règles sont prévues dans les politiques de l’établissement, mais ne sont pas régulièrement menées</t>
    </r>
  </si>
  <si>
    <r>
      <rPr>
        <sz val="11"/>
        <color rgb="FF000000"/>
        <rFont val="Arial"/>
        <family val="2"/>
      </rPr>
      <t>Aucune activité d’application des règles n’est menée</t>
    </r>
  </si>
  <si>
    <r>
      <rPr>
        <sz val="11"/>
        <color rgb="FF000000"/>
        <rFont val="Arial"/>
        <family val="2"/>
      </rPr>
      <t>La performance peut être liée au respect des règles d’hygiène des mains, mais aussi à la compassion, au respect des procédures médicales correctes, à l’écoute des patients, etc.</t>
    </r>
    <r>
      <rPr>
        <sz val="11"/>
        <color rgb="FF000000"/>
        <rFont val="Arial"/>
        <family val="2"/>
      </rPr>
      <t xml:space="preserve"> </t>
    </r>
  </si>
  <si>
    <r>
      <rPr>
        <sz val="11"/>
        <color rgb="FF000000"/>
        <rFont val="Arial"/>
        <family val="2"/>
      </rPr>
      <t>EPI</t>
    </r>
  </si>
  <si>
    <r>
      <rPr>
        <sz val="11"/>
        <color rgb="FF000000"/>
        <rFont val="Arial"/>
        <family val="2"/>
      </rPr>
      <t>Préparation aux situations d’urgence</t>
    </r>
  </si>
  <si>
    <r>
      <rPr>
        <sz val="11"/>
        <color rgb="FF000000"/>
        <rFont val="Arial"/>
        <family val="2"/>
      </rPr>
      <t>Personnel</t>
    </r>
    <r>
      <rPr>
        <sz val="11"/>
        <color rgb="FF000000"/>
        <rFont val="Arial"/>
        <family val="2"/>
      </rPr>
      <t xml:space="preserve"> </t>
    </r>
  </si>
  <si>
    <r>
      <rPr>
        <sz val="11"/>
        <color rgb="FF000000"/>
        <rFont val="Arial"/>
        <family val="2"/>
      </rPr>
      <t>Les latrines doivent avoir un dispositif d’éclairage dans tous les établissements qui dispensent des services de nuit et lorsque la lumière naturelle ne suffit pas pour utiliser les latrines en toute sécurité pendant la journée.</t>
    </r>
  </si>
  <si>
    <r>
      <rPr>
        <sz val="11"/>
        <color rgb="FF000000"/>
        <rFont val="Arial"/>
        <family val="2"/>
      </rPr>
      <t>Préparation aux situations d’urgence</t>
    </r>
    <r>
      <rPr>
        <sz val="11"/>
        <color rgb="FF000000"/>
        <rFont val="Arial"/>
        <family val="2"/>
      </rPr>
      <t xml:space="preserve"> </t>
    </r>
  </si>
  <si>
    <r>
      <rPr>
        <sz val="11"/>
        <color rgb="FF000000"/>
        <rFont val="Arial"/>
        <family val="2"/>
      </rPr>
      <t>Budget</t>
    </r>
    <r>
      <rPr>
        <sz val="11"/>
        <color rgb="FF000000"/>
        <rFont val="Arial"/>
        <family val="2"/>
      </rPr>
      <t xml:space="preserve"> </t>
    </r>
  </si>
  <si>
    <r>
      <rPr>
        <sz val="11"/>
        <color rgb="FF000000"/>
        <rFont val="Arial"/>
        <family val="2"/>
      </rPr>
      <t>Un éclairage économe en énergie est utilisé avec des commandes d’éclairage améliorées et des ampoules à économie d’énergie</t>
    </r>
  </si>
  <si>
    <r>
      <rPr>
        <sz val="11"/>
        <color rgb="FF000000"/>
        <rFont val="Arial"/>
        <family val="2"/>
      </rPr>
      <t>Politiques</t>
    </r>
    <r>
      <rPr>
        <sz val="11"/>
        <color rgb="FF000000"/>
        <rFont val="Arial"/>
        <family val="2"/>
      </rPr>
      <t xml:space="preserve"> </t>
    </r>
  </si>
  <si>
    <r>
      <rPr>
        <sz val="11"/>
        <color rgb="FF000000"/>
        <rFont val="Arial"/>
        <family val="2"/>
      </rPr>
      <t>Achats</t>
    </r>
  </si>
  <si>
    <r>
      <rPr>
        <sz val="11"/>
        <color rgb="FF000000"/>
        <rFont val="Arial"/>
        <family val="2"/>
      </rPr>
      <t>Toilettes</t>
    </r>
  </si>
  <si>
    <r>
      <rPr>
        <sz val="11"/>
        <color rgb="FF000000"/>
        <rFont val="Arial"/>
        <family val="2"/>
      </rPr>
      <t>Élimination</t>
    </r>
    <r>
      <rPr>
        <sz val="11"/>
        <color rgb="FF000000"/>
        <rFont val="Arial"/>
        <family val="2"/>
      </rPr>
      <t xml:space="preserve">
</t>
    </r>
  </si>
  <si>
    <r>
      <rPr>
        <sz val="11"/>
        <color rgb="FF000000"/>
        <rFont val="Arial"/>
        <family val="2"/>
      </rPr>
      <t>La quantité d’eau disponible couvre moins de 75 % des besoins</t>
    </r>
  </si>
  <si>
    <r>
      <rPr>
        <sz val="11"/>
        <color rgb="FF000000"/>
        <rFont val="Arial"/>
        <family val="2"/>
      </rPr>
      <t>L’eau de pluie n’est pas récupérée (bien qu’elle soit disponible)</t>
    </r>
  </si>
  <si>
    <r>
      <rPr>
        <sz val="11"/>
        <color rgb="FF000000"/>
        <rFont val="Arial"/>
        <family val="2"/>
      </rPr>
      <t>Douches</t>
    </r>
    <r>
      <rPr>
        <sz val="11"/>
        <color rgb="FF000000"/>
        <rFont val="Arial"/>
        <family val="2"/>
      </rPr>
      <t xml:space="preserve">
</t>
    </r>
  </si>
  <si>
    <r>
      <rPr>
        <sz val="11"/>
        <color rgb="FF000000"/>
        <rFont val="Arial"/>
        <family val="2"/>
      </rPr>
      <t>Il n’y a pas de douche</t>
    </r>
    <r>
      <rPr>
        <sz val="11"/>
        <color rgb="FF000000"/>
        <rFont val="Arial"/>
        <family val="2"/>
      </rPr>
      <t xml:space="preserve"> </t>
    </r>
  </si>
  <si>
    <r>
      <rPr>
        <sz val="11"/>
        <color rgb="FF000000"/>
        <rFont val="Arial"/>
        <family val="2"/>
      </rPr>
      <t>Promotion de l’hygiène</t>
    </r>
    <r>
      <rPr>
        <sz val="11"/>
        <color rgb="FF000000"/>
        <rFont val="Arial"/>
        <family val="2"/>
      </rPr>
      <t xml:space="preserve"> </t>
    </r>
  </si>
  <si>
    <r>
      <rPr>
        <sz val="9"/>
        <color rgb="FF000000"/>
        <rFont val="Arial"/>
        <family val="2"/>
      </rPr>
      <t>Hygiène des mains</t>
    </r>
  </si>
  <si>
    <r>
      <rPr>
        <sz val="11"/>
        <color rgb="FF000000"/>
        <rFont val="Arial"/>
        <family val="2"/>
      </rPr>
      <t>Respect des règles d’hygiène</t>
    </r>
  </si>
  <si>
    <r>
      <rPr>
        <sz val="11"/>
        <color rgb="FF000000"/>
        <rFont val="Arial"/>
        <family val="2"/>
      </rPr>
      <t>Politiques</t>
    </r>
  </si>
  <si>
    <r>
      <rPr>
        <sz val="11"/>
        <color rgb="FF000000"/>
        <rFont val="Arial"/>
        <family val="2"/>
      </rPr>
      <t>Un diagramme actualisé de la structure de gestion de l’établissement, y compris le personnel de nettoyage, est lisible et clairement visible</t>
    </r>
    <r>
      <rPr>
        <sz val="11"/>
        <color rgb="FF000000"/>
        <rFont val="Arial"/>
        <family val="2"/>
      </rPr>
      <t xml:space="preserve"> </t>
    </r>
  </si>
  <si>
    <r>
      <rPr>
        <sz val="11"/>
        <color rgb="FF000000"/>
        <rFont val="Arial"/>
        <family val="2"/>
      </rPr>
      <t>Oui, il existe une source d’énergie, mais elle ne fonctionne pas actuellement</t>
    </r>
  </si>
  <si>
    <r>
      <rPr>
        <sz val="11"/>
        <color rgb="FF000000"/>
        <rFont val="Arial"/>
        <family val="2"/>
      </rPr>
      <t>Il n’y a pas d’énergie disponible</t>
    </r>
    <r>
      <rPr>
        <sz val="11"/>
        <color rgb="FF000000"/>
        <rFont val="Arial"/>
        <family val="2"/>
      </rPr>
      <t xml:space="preserve"> </t>
    </r>
  </si>
  <si>
    <r>
      <rPr>
        <sz val="11"/>
        <color rgb="FF000000"/>
        <rFont val="Arial"/>
        <family val="2"/>
      </rPr>
      <t>Il existe une source de secours, mais elle ne fonctionne pas ou ne dispose pas de suffisamment de combustible</t>
    </r>
    <r>
      <rPr>
        <sz val="11"/>
        <color rgb="FF000000"/>
        <rFont val="Arial"/>
        <family val="2"/>
      </rPr>
      <t xml:space="preserve"> </t>
    </r>
  </si>
  <si>
    <r>
      <rPr>
        <sz val="11"/>
        <color rgb="FF000000"/>
        <rFont val="Arial"/>
        <family val="2"/>
      </rPr>
      <t>Il n’y a pas de source de secours</t>
    </r>
    <r>
      <rPr>
        <sz val="11"/>
        <color rgb="FF000000"/>
        <rFont val="Arial"/>
        <family val="2"/>
      </rPr>
      <t xml:space="preserve"> </t>
    </r>
  </si>
  <si>
    <r>
      <rPr>
        <sz val="11"/>
        <color rgb="FF000000"/>
        <rFont val="Arial"/>
        <family val="2"/>
      </rPr>
      <t>Tout l’éclairage est économe en énergie</t>
    </r>
    <r>
      <rPr>
        <sz val="11"/>
        <color rgb="FF000000"/>
        <rFont val="Arial"/>
        <family val="2"/>
      </rPr>
      <t xml:space="preserve"> </t>
    </r>
  </si>
  <si>
    <r>
      <rPr>
        <sz val="11"/>
        <color rgb="FF000000"/>
        <rFont val="Arial"/>
        <family val="2"/>
      </rPr>
      <t>Seule une partie de l’éclairage est économe en énergie</t>
    </r>
    <r>
      <rPr>
        <sz val="11"/>
        <color rgb="FF000000"/>
        <rFont val="Arial"/>
        <family val="2"/>
      </rPr>
      <t xml:space="preserve"> </t>
    </r>
  </si>
  <si>
    <r>
      <rPr>
        <sz val="11"/>
        <color rgb="FF000000"/>
        <rFont val="Arial"/>
        <family val="2"/>
      </rPr>
      <t>L’éclairage n’est pas économe en énergie, ou on ne sait pas s’il l’est</t>
    </r>
  </si>
  <si>
    <r>
      <rPr>
        <sz val="11"/>
        <color rgb="FF000000"/>
        <rFont val="Arial"/>
        <family val="2"/>
      </rPr>
      <t>Toutes les douches disposent d’un éclairage fonctionnel</t>
    </r>
    <r>
      <rPr>
        <sz val="11"/>
        <color rgb="FF000000"/>
        <rFont val="Arial"/>
        <family val="2"/>
      </rPr>
      <t xml:space="preserve"> </t>
    </r>
  </si>
  <si>
    <r>
      <rPr>
        <sz val="11"/>
        <color rgb="FF000000"/>
        <rFont val="Arial"/>
        <family val="2"/>
      </rPr>
      <t>Toutes les latrines disposent d’un éclairage fonctionnel</t>
    </r>
    <r>
      <rPr>
        <sz val="11"/>
        <color rgb="FF000000"/>
        <rFont val="Arial"/>
        <family val="2"/>
      </rPr>
      <t xml:space="preserve"> </t>
    </r>
  </si>
  <si>
    <r>
      <rPr>
        <sz val="11"/>
        <color rgb="FF000000"/>
        <rFont val="Arial"/>
        <family val="2"/>
      </rPr>
      <t>Pendant la journée, la lumière naturelle pourrait être suffisante et doit être utilisée là où c’est possible pour réduire la consommation d’énergie.</t>
    </r>
  </si>
  <si>
    <r>
      <rPr>
        <sz val="11"/>
        <color rgb="FF000000"/>
        <rFont val="Arial"/>
        <family val="2"/>
      </rPr>
      <t>Dans les services d’hospitalisation isolés (comme les hôpitaux ruraux) et les structures temporaires (comme les centres de traitement du choléra), des générateurs ou des panneaux solaires et des batteries seront sans doute nécessaires et devront être fournis.</t>
    </r>
    <r>
      <rPr>
        <sz val="11"/>
        <color rgb="FF000000"/>
        <rFont val="Arial"/>
        <family val="2"/>
      </rPr>
      <t xml:space="preserve"> </t>
    </r>
    <r>
      <rPr>
        <sz val="11"/>
        <color rgb="FF000000"/>
        <rFont val="Arial"/>
        <family val="2"/>
      </rPr>
      <t>Au minimum, des lanternes sûres, à kérosène ou à gaz, ainsi que des lampes torches puissantes devraient être disponibles.</t>
    </r>
  </si>
  <si>
    <r>
      <rPr>
        <sz val="11"/>
        <color rgb="FF000000"/>
        <rFont val="Arial"/>
        <family val="2"/>
      </rPr>
      <t>L’eau est disponible en quantité suffisante pour tous les usages pour l’ensemble de l’établissement</t>
    </r>
  </si>
  <si>
    <r>
      <rPr>
        <sz val="11"/>
        <color rgb="FF000000"/>
        <rFont val="Arial"/>
        <family val="2"/>
      </rPr>
      <t>Des systèmes de récupération de l’eau de pluie avec stockage sécurisé existent et sont fonctionnels</t>
    </r>
    <r>
      <rPr>
        <sz val="11"/>
        <color rgb="FF000000"/>
        <rFont val="Arial"/>
        <family val="2"/>
      </rPr>
      <t xml:space="preserve"> </t>
    </r>
  </si>
  <si>
    <r>
      <rPr>
        <sz val="11"/>
        <color rgb="FF000000"/>
        <rFont val="Arial"/>
        <family val="2"/>
      </rPr>
      <t>Des systèmes de récupération de l’eau de pluie existent, mais le stockage n’est pas sécurisé ni suffisant, ou il y a des fuites</t>
    </r>
  </si>
  <si>
    <r>
      <rPr>
        <sz val="11"/>
        <color rgb="FF000000"/>
        <rFont val="Arial"/>
        <family val="2"/>
      </rPr>
      <t>Disponibilité de l’eau</t>
    </r>
    <r>
      <rPr>
        <sz val="11"/>
        <color rgb="FF000000"/>
        <rFont val="Arial"/>
        <family val="2"/>
      </rPr>
      <t xml:space="preserve"> </t>
    </r>
  </si>
  <si>
    <r>
      <rPr>
        <sz val="11"/>
        <color rgb="FF000000"/>
        <rFont val="Arial"/>
        <family val="2"/>
      </rPr>
      <t>Conservation de l’eau</t>
    </r>
    <r>
      <rPr>
        <sz val="11"/>
        <color rgb="FF000000"/>
        <rFont val="Arial"/>
        <family val="2"/>
      </rPr>
      <t xml:space="preserve"> </t>
    </r>
  </si>
  <si>
    <r>
      <rPr>
        <sz val="11"/>
        <color rgb="FF000000"/>
        <rFont val="Arial"/>
        <family val="2"/>
      </rPr>
      <t>Qualité de l’eau</t>
    </r>
  </si>
  <si>
    <r>
      <rPr>
        <sz val="11"/>
        <color rgb="FF000000"/>
        <rFont val="Arial"/>
        <family val="2"/>
      </rPr>
      <t>L’eau n’est pas traitée ou est traitée au moyen d’une technologie qui ne répond pas aux normes de l’OMS</t>
    </r>
    <r>
      <rPr>
        <sz val="11"/>
        <color rgb="FF000000"/>
        <rFont val="Arial"/>
        <family val="2"/>
      </rPr>
      <t xml:space="preserve"> </t>
    </r>
  </si>
  <si>
    <r>
      <rPr>
        <sz val="11"/>
        <color rgb="FF000000"/>
        <rFont val="Arial"/>
        <family val="2"/>
      </rPr>
      <t>Des poubelles fonctionnelles ne sont disponibles qu’à certains points de production des déchets</t>
    </r>
  </si>
  <si>
    <r>
      <rPr>
        <sz val="11"/>
        <color rgb="FF000000"/>
        <rFont val="Arial"/>
        <family val="2"/>
      </rPr>
      <t>Plus de 75 % des poubelles contiennent les déchets pour lesquels elles sont prévues</t>
    </r>
    <r>
      <rPr>
        <sz val="11"/>
        <color rgb="FF000000"/>
        <rFont val="Arial"/>
        <family val="2"/>
      </rPr>
      <t xml:space="preserve"> </t>
    </r>
  </si>
  <si>
    <r>
      <rPr>
        <sz val="11"/>
        <color rgb="FF000000"/>
        <rFont val="Arial"/>
        <family val="2"/>
      </rPr>
      <t>Une fosse fonctionnelle, une zone clôturée ou un ramassage municipal sont disponibles et suffisants pour répondre à la demande</t>
    </r>
    <r>
      <rPr>
        <sz val="11"/>
        <color rgb="FF000000"/>
        <rFont val="Arial"/>
        <family val="2"/>
      </rPr>
      <t xml:space="preserve"> </t>
    </r>
  </si>
  <si>
    <r>
      <rPr>
        <sz val="11"/>
        <color rgb="FF000000"/>
        <rFont val="Arial"/>
        <family val="2"/>
      </rPr>
      <t>Une fosse à cendres existe et est fonctionnelle</t>
    </r>
    <r>
      <rPr>
        <sz val="11"/>
        <color rgb="FF000000"/>
        <rFont val="Arial"/>
        <family val="2"/>
      </rPr>
      <t xml:space="preserve"> </t>
    </r>
  </si>
  <si>
    <r>
      <rPr>
        <sz val="11"/>
        <color rgb="FF000000"/>
        <rFont val="Arial"/>
        <family val="2"/>
      </rPr>
      <t>Déchets pharmaceutiques</t>
    </r>
    <r>
      <rPr>
        <sz val="11"/>
        <color rgb="FF000000"/>
        <rFont val="Arial"/>
        <family val="2"/>
      </rPr>
      <t xml:space="preserve"> </t>
    </r>
  </si>
  <si>
    <r>
      <rPr>
        <sz val="11"/>
        <color rgb="FF000000"/>
        <rFont val="Arial"/>
        <family val="2"/>
      </rPr>
      <t>MON</t>
    </r>
  </si>
  <si>
    <r>
      <rPr>
        <sz val="11"/>
        <color rgb="FF000000"/>
        <rFont val="Arial"/>
        <family val="2"/>
      </rPr>
      <t>Gestion</t>
    </r>
    <r>
      <rPr>
        <sz val="11"/>
        <color rgb="FF000000"/>
        <rFont val="Arial"/>
        <family val="2"/>
      </rPr>
      <t xml:space="preserve"> </t>
    </r>
  </si>
  <si>
    <r>
      <rPr>
        <sz val="11"/>
        <color rgb="FF000000"/>
        <rFont val="Arial"/>
        <family val="2"/>
      </rPr>
      <t>Il n’existe pas de budget</t>
    </r>
  </si>
  <si>
    <r>
      <rPr>
        <sz val="11"/>
        <color rgb="FF000000"/>
        <rFont val="Arial"/>
        <family val="2"/>
      </rPr>
      <t>Les zones réservées à la préparation des aliments doivent être propres et protégées des rongeurs et des insectes.</t>
    </r>
    <r>
      <rPr>
        <sz val="11"/>
        <color rgb="FF000000"/>
        <rFont val="Arial"/>
        <family val="2"/>
      </rPr>
      <t xml:space="preserve"> </t>
    </r>
    <r>
      <rPr>
        <sz val="11"/>
        <color rgb="FF000000"/>
        <rFont val="Arial"/>
        <family val="2"/>
      </rPr>
      <t xml:space="preserve">
</t>
    </r>
    <r>
      <rPr>
        <sz val="11"/>
        <color rgb="FF000000"/>
        <rFont val="Arial"/>
        <family val="2"/>
      </rPr>
      <t>Les aliments stockés doivent être couverts pour éviter toute contamination par les rats et les mouches.</t>
    </r>
  </si>
  <si>
    <r>
      <rPr>
        <sz val="11"/>
        <color rgb="FF000000"/>
        <rFont val="Arial"/>
        <family val="2"/>
      </rPr>
      <t>Les surfaces qui servent à la préparation des aliments doivent être lavées avec un produit détergent et de l’eau salubre, puis rincées ou essuyées avec un chiffon propre fréquemment lavé.</t>
    </r>
    <r>
      <rPr>
        <sz val="11"/>
        <color rgb="FF000000"/>
        <rFont val="Arial"/>
        <family val="2"/>
      </rPr>
      <t xml:space="preserve"> </t>
    </r>
    <r>
      <rPr>
        <sz val="11"/>
        <color rgb="FF000000"/>
        <rFont val="Arial"/>
        <family val="2"/>
      </rPr>
      <t>Les restes de nourriture doivent être éliminés rapidement, car ils sont des réservoirs potentiels de bactéries et peuvent attirer les insectes et les rongeurs.</t>
    </r>
    <r>
      <rPr>
        <sz val="11"/>
        <color rgb="FF000000"/>
        <rFont val="Arial"/>
        <family val="2"/>
      </rPr>
      <t xml:space="preserve"> </t>
    </r>
    <r>
      <rPr>
        <sz val="11"/>
        <color rgb="FF000000"/>
        <rFont val="Arial"/>
        <family val="2"/>
      </rPr>
      <t>Les ordures doivent être conservées dans des poubelles couvertes et éliminées rapidement et en toute sécurité.</t>
    </r>
    <r>
      <rPr>
        <sz val="11"/>
        <color rgb="FF000000"/>
        <rFont val="Arial"/>
        <family val="2"/>
      </rPr>
      <t xml:space="preserve"> </t>
    </r>
    <r>
      <rPr>
        <sz val="11"/>
        <color rgb="FF000000"/>
        <rFont val="Arial"/>
        <family val="2"/>
      </rPr>
      <t xml:space="preserve">
</t>
    </r>
    <r>
      <rPr>
        <sz val="11"/>
        <color rgb="FF000000"/>
        <rFont val="Arial"/>
        <family val="2"/>
      </rPr>
      <t>Les couverts doivent être lavés à l’eau chaude et au détergent immédiatement après chaque utilisation, puis séchés à l’air.</t>
    </r>
    <r>
      <rPr>
        <sz val="11"/>
        <color rgb="FF000000"/>
        <rFont val="Arial"/>
        <family val="2"/>
      </rPr>
      <t xml:space="preserve">
</t>
    </r>
    <r>
      <rPr>
        <sz val="11"/>
        <color rgb="FF000000"/>
        <rFont val="Arial"/>
        <family val="2"/>
      </rPr>
      <t>Pour de plus amples orientations, voir les Normes essentielles en matière de santé environnementale dans les structures de soins, publiées en 2008 par l’OMS et la page https://www.who.int/foodsafety/publications/all/en/.</t>
    </r>
    <r>
      <rPr>
        <sz val="11"/>
        <color rgb="FF000000"/>
        <rFont val="Arial"/>
        <family val="2"/>
      </rPr>
      <t xml:space="preserve"> </t>
    </r>
  </si>
  <si>
    <r>
      <rPr>
        <sz val="11"/>
        <color rgb="FF000000"/>
        <rFont val="Arial"/>
        <family val="2"/>
      </rPr>
      <t>Hygiène alimentaire</t>
    </r>
  </si>
  <si>
    <r>
      <rPr>
        <sz val="11"/>
        <color rgb="FF000000"/>
        <rFont val="Arial"/>
        <family val="2"/>
      </rPr>
      <t>Lutte antivectorielle</t>
    </r>
    <r>
      <rPr>
        <sz val="11"/>
        <color rgb="FF000000"/>
        <rFont val="Arial"/>
        <family val="2"/>
      </rPr>
      <t xml:space="preserve"> </t>
    </r>
  </si>
  <si>
    <r>
      <rPr>
        <sz val="11"/>
        <color rgb="FF000000"/>
        <rFont val="Arial"/>
        <family val="2"/>
      </rPr>
      <t>Tous les lits d’hospitalisation sont équipés de moustiquaires</t>
    </r>
    <r>
      <rPr>
        <sz val="11"/>
        <color rgb="FF000000"/>
        <rFont val="Arial"/>
        <family val="2"/>
      </rPr>
      <t xml:space="preserve"> </t>
    </r>
  </si>
  <si>
    <r>
      <rPr>
        <sz val="11"/>
        <color rgb="FF000000"/>
        <rFont val="Arial"/>
        <family val="2"/>
      </rPr>
      <t>Les lits n’ont pas de moustiquaires</t>
    </r>
    <r>
      <rPr>
        <sz val="11"/>
        <color rgb="FF000000"/>
        <rFont val="Arial"/>
        <family val="2"/>
      </rPr>
      <t xml:space="preserve"> </t>
    </r>
  </si>
  <si>
    <r>
      <rPr>
        <sz val="11"/>
        <color rgb="FF000000"/>
        <rFont val="Arial"/>
        <family val="2"/>
      </rPr>
      <t>Il n’y a pas de ventilation</t>
    </r>
    <r>
      <rPr>
        <sz val="11"/>
        <color rgb="FF000000"/>
        <rFont val="Arial"/>
        <family val="2"/>
      </rPr>
      <t xml:space="preserve"> </t>
    </r>
  </si>
  <si>
    <r>
      <rPr>
        <sz val="11"/>
        <color rgb="FF000000"/>
        <rFont val="Arial"/>
        <family val="2"/>
      </rPr>
      <t>Aucun service fonctionnel</t>
    </r>
    <r>
      <rPr>
        <sz val="11"/>
        <color rgb="FF000000"/>
        <rFont val="Arial"/>
        <family val="2"/>
      </rPr>
      <t xml:space="preserve"> </t>
    </r>
  </si>
  <si>
    <r>
      <rPr>
        <sz val="11"/>
        <color rgb="FF000000"/>
        <rFont val="Arial"/>
        <family val="2"/>
      </rPr>
      <t>Absence de housses imperméables</t>
    </r>
    <r>
      <rPr>
        <sz val="11"/>
        <color rgb="FF000000"/>
        <rFont val="Arial"/>
        <family val="2"/>
      </rPr>
      <t xml:space="preserve"> </t>
    </r>
  </si>
  <si>
    <r>
      <rPr>
        <sz val="11"/>
        <color rgb="FF000000"/>
        <rFont val="Arial"/>
        <family val="2"/>
      </rPr>
      <t>Une ou des équipes existent, disposent d’un mandat clair, se réunissent régulièrement avec un leadership solide, et les décisions sont notées et font l’objet d’un suivi</t>
    </r>
    <r>
      <rPr>
        <sz val="11"/>
        <color rgb="FF000000"/>
        <rFont val="Arial"/>
        <family val="2"/>
      </rPr>
      <t xml:space="preserve"> </t>
    </r>
  </si>
  <si>
    <r>
      <rPr>
        <sz val="11"/>
        <color rgb="FF000000"/>
        <rFont val="Arial"/>
        <family val="2"/>
      </rPr>
      <t>Tous les nouveaux membres du personnel reçoivent une formation adaptée, en fonction de leur poste</t>
    </r>
    <r>
      <rPr>
        <sz val="11"/>
        <color rgb="FF000000"/>
        <rFont val="Arial"/>
        <family val="2"/>
      </rPr>
      <t xml:space="preserve"> </t>
    </r>
  </si>
  <si>
    <r>
      <rPr>
        <sz val="11"/>
        <color rgb="FF000000"/>
        <rFont val="Arial"/>
        <family val="2"/>
      </rPr>
      <t>Seuls certains membres du personnel sont formés, ou la formation n’est pas adaptée à leur poste</t>
    </r>
    <r>
      <rPr>
        <sz val="11"/>
        <color rgb="FF000000"/>
        <rFont val="Arial"/>
        <family val="2"/>
      </rPr>
      <t xml:space="preserve"> </t>
    </r>
  </si>
  <si>
    <r>
      <rPr>
        <sz val="11"/>
        <color rgb="FF000000"/>
        <rFont val="Arial"/>
        <family val="2"/>
      </rPr>
      <t>Aucune formation n’a lieu</t>
    </r>
    <r>
      <rPr>
        <sz val="11"/>
        <color rgb="FF000000"/>
        <rFont val="Arial"/>
        <family val="2"/>
      </rPr>
      <t xml:space="preserve"> </t>
    </r>
  </si>
  <si>
    <r>
      <rPr>
        <b/>
        <sz val="11"/>
        <color rgb="FF000000"/>
        <rFont val="Arial"/>
        <family val="2"/>
      </rPr>
      <t>Vert (2)</t>
    </r>
  </si>
  <si>
    <r>
      <rPr>
        <b/>
        <sz val="11"/>
        <color rgb="FF000000"/>
        <rFont val="Arial"/>
        <family val="2"/>
      </rPr>
      <t>Orange (1)</t>
    </r>
  </si>
  <si>
    <r>
      <rPr>
        <b/>
        <sz val="11"/>
        <color rgb="FF000000"/>
        <rFont val="Arial"/>
        <family val="2"/>
      </rPr>
      <t>Rouge (0)</t>
    </r>
  </si>
  <si>
    <r>
      <rPr>
        <sz val="11"/>
        <color rgb="FF000000"/>
        <rFont val="Arial"/>
        <family val="2"/>
      </rPr>
      <t>Il existe une politique, à jour et opérationnelle</t>
    </r>
    <r>
      <rPr>
        <sz val="11"/>
        <color rgb="FF000000"/>
        <rFont val="Arial"/>
        <family val="2"/>
      </rPr>
      <t xml:space="preserve"> </t>
    </r>
  </si>
  <si>
    <r>
      <rPr>
        <sz val="11"/>
        <color rgb="FF000000"/>
        <rFont val="Arial"/>
        <family val="2"/>
      </rPr>
      <t>La politique n’est pas opérationnelle ou doit être mise à jour/n’est pas réaliste</t>
    </r>
    <r>
      <rPr>
        <sz val="11"/>
        <color rgb="FF000000"/>
        <rFont val="Arial"/>
        <family val="2"/>
      </rPr>
      <t xml:space="preserve"> </t>
    </r>
  </si>
  <si>
    <r>
      <rPr>
        <sz val="11"/>
        <color rgb="FF000000"/>
        <rFont val="Arial"/>
        <family val="2"/>
      </rPr>
      <t>Il n’existe pas de politique</t>
    </r>
    <r>
      <rPr>
        <sz val="11"/>
        <color rgb="FF000000"/>
        <rFont val="Arial"/>
        <family val="2"/>
      </rPr>
      <t xml:space="preserve"> </t>
    </r>
  </si>
  <si>
    <r>
      <rPr>
        <sz val="11"/>
        <color rgb="FF000000"/>
        <rFont val="Arial"/>
        <family val="2"/>
      </rPr>
      <t>Les concepts de résilience climatique devraient être intégrés dans toutes les stratégies et tous les plans des établissements pour les services WASH.</t>
    </r>
    <r>
      <rPr>
        <sz val="11"/>
        <color rgb="FF000000"/>
        <rFont val="Arial"/>
        <family val="2"/>
      </rPr>
      <t xml:space="preserve"> </t>
    </r>
  </si>
  <si>
    <r>
      <rPr>
        <sz val="11"/>
        <color rgb="FF000000"/>
        <rFont val="Arial"/>
        <family val="2"/>
      </rPr>
      <t>Seuls certains membres du personnel ont reçu une description de poste</t>
    </r>
  </si>
  <si>
    <r>
      <rPr>
        <sz val="11"/>
        <color rgb="FF000000"/>
        <rFont val="Arial"/>
        <family val="2"/>
      </rPr>
      <t>Les fosses à déchets doivent être couvertes pour éviter qu’elles ne soient inondées ou trop remplies.</t>
    </r>
    <r>
      <rPr>
        <sz val="11"/>
        <color rgb="FF000000"/>
        <rFont val="Arial"/>
        <family val="2"/>
      </rPr>
      <t xml:space="preserve"> </t>
    </r>
  </si>
  <si>
    <r>
      <rPr>
        <sz val="11"/>
        <color rgb="FF000000"/>
        <rFont val="Arial"/>
        <family val="2"/>
      </rPr>
      <t>Tous les déchets pharmaceutiques sont traités et éliminés correctement</t>
    </r>
  </si>
  <si>
    <r>
      <rPr>
        <sz val="11"/>
        <color rgb="FF000000"/>
        <rFont val="Arial"/>
        <family val="2"/>
      </rPr>
      <t>Les fosses à placenta peuvent être ou non à revêtement en fonction de la géologie du terrain.</t>
    </r>
    <r>
      <rPr>
        <sz val="11"/>
        <color rgb="FF000000"/>
        <rFont val="Arial"/>
        <family val="2"/>
      </rPr>
      <t xml:space="preserve"> </t>
    </r>
    <r>
      <rPr>
        <sz val="11"/>
        <color rgb="FF000000"/>
        <rFont val="Arial"/>
        <family val="2"/>
      </rPr>
      <t>Une dalle doit être incluse.</t>
    </r>
    <r>
      <rPr>
        <sz val="11"/>
        <color rgb="FF000000"/>
        <rFont val="Arial"/>
        <family val="2"/>
      </rPr>
      <t xml:space="preserve"> </t>
    </r>
    <r>
      <rPr>
        <sz val="11"/>
        <color rgb="FF000000"/>
        <rFont val="Arial"/>
        <family val="2"/>
      </rPr>
      <t>Les fosses à déchets doivent être couvertes (par une dalle) pour éviter qu’elles ne soient inondées ou trop remplies, et elles doivent être équipées d’un conduit d’aération.</t>
    </r>
    <r>
      <rPr>
        <sz val="11"/>
        <color rgb="FF000000"/>
        <rFont val="Arial"/>
        <family val="2"/>
      </rPr>
      <t xml:space="preserve"> </t>
    </r>
    <r>
      <rPr>
        <sz val="11"/>
        <color rgb="FF000000"/>
        <rFont val="Arial"/>
        <family val="2"/>
      </rPr>
      <t>Elles doivent être verrouillées ou clôturées pour éviter tout accès non autorisé.</t>
    </r>
  </si>
  <si>
    <r>
      <rPr>
        <sz val="11"/>
        <color rgb="FF000000"/>
        <rFont val="Arial"/>
        <family val="2"/>
      </rPr>
      <t>Tous les agents susceptibles d’être exposés au sang (notamment les agents d’entretien et les personnes qui manipulent les déchets) doivent recevoir, avant leur prise de poste puis de façon régulière, un vaccin contre l’hépatite B (les trois doses) ainsi que les vaccins contre d’autres maladies professionnelles évitables par la vaccination. Tous ces vaccins sont gratuits pour les membres du personnel.</t>
    </r>
    <r>
      <rPr>
        <sz val="11"/>
        <color rgb="FF000000"/>
        <rFont val="Arial"/>
        <family val="2"/>
      </rPr>
      <t xml:space="preserve"> </t>
    </r>
  </si>
  <si>
    <r>
      <rPr>
        <sz val="11"/>
        <color rgb="FF000000"/>
        <rFont val="Arial"/>
        <family val="2"/>
      </rPr>
      <t>Aucun recyclage n’est effectué</t>
    </r>
    <r>
      <rPr>
        <sz val="11"/>
        <color rgb="FF000000"/>
        <rFont val="Arial"/>
        <family val="2"/>
      </rPr>
      <t xml:space="preserve"> </t>
    </r>
  </si>
  <si>
    <r>
      <rPr>
        <sz val="11"/>
        <color rgb="FF000000"/>
        <rFont val="Arial"/>
        <family val="2"/>
      </rPr>
      <t>Réduction des déchets</t>
    </r>
    <r>
      <rPr>
        <sz val="11"/>
        <color rgb="FF000000"/>
        <rFont val="Arial"/>
        <family val="2"/>
      </rPr>
      <t xml:space="preserve"> </t>
    </r>
  </si>
  <si>
    <r>
      <rPr>
        <sz val="11"/>
        <color rgb="FF000000"/>
        <rFont val="Arial"/>
        <family val="2"/>
      </rPr>
      <t>Tout le personnel a reçu tous les vaccins obligatoires</t>
    </r>
    <r>
      <rPr>
        <sz val="11"/>
        <color rgb="FF000000"/>
        <rFont val="Arial"/>
        <family val="2"/>
      </rPr>
      <t xml:space="preserve"> </t>
    </r>
  </si>
  <si>
    <r>
      <rPr>
        <sz val="11"/>
        <color rgb="FF000000"/>
        <rFont val="Arial"/>
        <family val="2"/>
      </rPr>
      <t>Aucun membre du personnel n’est vacciné</t>
    </r>
    <r>
      <rPr>
        <sz val="11"/>
        <color rgb="FF000000"/>
        <rFont val="Arial"/>
        <family val="2"/>
      </rPr>
      <t xml:space="preserve"> </t>
    </r>
  </si>
  <si>
    <r>
      <rPr>
        <sz val="11"/>
        <color rgb="FF000000"/>
        <rFont val="Arial"/>
        <family val="2"/>
      </rPr>
      <t>Approvisionnement en eau/</t>
    </r>
    <r>
      <rPr>
        <sz val="11"/>
        <color rgb="FF000000"/>
        <rFont val="Arial"/>
        <family val="2"/>
      </rPr>
      <t xml:space="preserve">
</t>
    </r>
    <r>
      <rPr>
        <sz val="11"/>
        <color rgb="FF000000"/>
        <rFont val="Arial"/>
        <family val="2"/>
      </rPr>
      <t>plomberie</t>
    </r>
  </si>
  <si>
    <r>
      <rPr>
        <sz val="11"/>
        <color rgb="FF000000"/>
        <rFont val="Arial"/>
        <family val="2"/>
      </rPr>
      <t>Tous les lieux de soins disposent d’installations pour l’hygiène des mains fonctionnelles (eau et savon, ou solution hydroalcoolique)</t>
    </r>
    <r>
      <rPr>
        <sz val="11"/>
        <color rgb="FF000000"/>
        <rFont val="Arial"/>
        <family val="2"/>
      </rPr>
      <t xml:space="preserve"> </t>
    </r>
  </si>
  <si>
    <r>
      <rPr>
        <sz val="11"/>
        <color rgb="FF000000"/>
        <rFont val="Arial"/>
        <family val="2"/>
      </rPr>
      <t>Au moins 75 % des lieux de soins disposent d’installations pour l’hygiène des mains fonctionnelles</t>
    </r>
    <r>
      <rPr>
        <sz val="11"/>
        <color rgb="FF000000"/>
        <rFont val="Arial"/>
        <family val="2"/>
      </rPr>
      <t xml:space="preserve"> </t>
    </r>
  </si>
  <si>
    <r>
      <rPr>
        <sz val="11"/>
        <color rgb="FF000000"/>
        <rFont val="Arial"/>
        <family val="2"/>
      </rPr>
      <t>Moins de 75 % des lieux de soins disposent d’installations pour le lavage des mains fonctionnelles</t>
    </r>
    <r>
      <rPr>
        <sz val="11"/>
        <color rgb="FF000000"/>
        <rFont val="Arial"/>
        <family val="2"/>
      </rPr>
      <t xml:space="preserve"> </t>
    </r>
  </si>
  <si>
    <r>
      <rPr>
        <sz val="11"/>
        <color rgb="FF000000"/>
        <rFont val="Arial"/>
        <family val="2"/>
      </rPr>
      <t>Pour de plus amples informations sur la santé au travail, voir :</t>
    </r>
    <r>
      <rPr>
        <sz val="11"/>
        <color rgb="FF000000"/>
        <rFont val="Arial"/>
        <family val="2"/>
      </rPr>
      <t xml:space="preserve"> </t>
    </r>
    <r>
      <rPr>
        <sz val="11"/>
        <color rgb="FF000000"/>
        <rFont val="Arial"/>
        <family val="2"/>
      </rPr>
      <t>OMS/OIT (2014), HealthWISE - Amélioration du travail dans les services de santé - Manuel d’intervention (https://www.ilo.org/global/topics/safety-and-health-at-work/resources-library/training/WCMS_438677/lang--fr/index.htm).</t>
    </r>
    <r>
      <rPr>
        <sz val="11"/>
        <color rgb="FF000000"/>
        <rFont val="Arial"/>
        <family val="2"/>
      </rPr>
      <t xml:space="preserve"> </t>
    </r>
  </si>
  <si>
    <r>
      <rPr>
        <sz val="11"/>
        <color rgb="FF000000"/>
        <rFont val="Arial"/>
        <family val="2"/>
      </rPr>
      <t>Une politique existe et est mise en œuvre</t>
    </r>
    <r>
      <rPr>
        <sz val="11"/>
        <color rgb="FF000000"/>
        <rFont val="Arial"/>
        <family val="2"/>
      </rPr>
      <t xml:space="preserve"> </t>
    </r>
  </si>
  <si>
    <r>
      <rPr>
        <sz val="11"/>
        <color rgb="FF000000"/>
        <rFont val="Arial"/>
        <family val="2"/>
      </rPr>
      <t>Une politique existe, mais n’est pas suffisamment mise en œuvre</t>
    </r>
    <r>
      <rPr>
        <sz val="11"/>
        <color rgb="FF000000"/>
        <rFont val="Arial"/>
        <family val="2"/>
      </rPr>
      <t xml:space="preserve"> </t>
    </r>
  </si>
  <si>
    <r>
      <rPr>
        <sz val="11"/>
        <color rgb="FF000000"/>
        <rFont val="Arial"/>
        <family val="2"/>
      </rPr>
      <t>Un plan est en place et le personnel est suffisamment formé</t>
    </r>
    <r>
      <rPr>
        <sz val="11"/>
        <color rgb="FF000000"/>
        <rFont val="Arial"/>
        <family val="2"/>
      </rPr>
      <t xml:space="preserve"> </t>
    </r>
  </si>
  <si>
    <r>
      <rPr>
        <sz val="11"/>
        <color rgb="FF000000"/>
        <rFont val="Arial"/>
        <family val="2"/>
      </rPr>
      <t>Il n’existe pas de plan</t>
    </r>
    <r>
      <rPr>
        <sz val="11"/>
        <color rgb="FF000000"/>
        <rFont val="Arial"/>
        <family val="2"/>
      </rPr>
      <t xml:space="preserve"> </t>
    </r>
  </si>
  <si>
    <r>
      <rPr>
        <sz val="11"/>
        <color rgb="FF000000"/>
        <rFont val="Arial"/>
        <family val="2"/>
      </rPr>
      <t>Une politique est rédigée et opérationnelle</t>
    </r>
    <r>
      <rPr>
        <sz val="11"/>
        <color rgb="FF000000"/>
        <rFont val="Arial"/>
        <family val="2"/>
      </rPr>
      <t xml:space="preserve"> </t>
    </r>
  </si>
  <si>
    <r>
      <rPr>
        <sz val="11"/>
        <color rgb="FF000000"/>
        <rFont val="Arial"/>
        <family val="2"/>
      </rPr>
      <t>Une politique est rédigée, mais n’est pas opérationnelle</t>
    </r>
    <r>
      <rPr>
        <sz val="11"/>
        <color rgb="FF000000"/>
        <rFont val="Arial"/>
        <family val="2"/>
      </rPr>
      <t xml:space="preserve"> </t>
    </r>
  </si>
  <si>
    <r>
      <rPr>
        <sz val="11"/>
        <color rgb="FF000000"/>
        <rFont val="Arial"/>
        <family val="2"/>
      </rPr>
      <t>Des fiches de nettoyage existent, mais pas dans chaque service, ou pas pour chaque jour, ou sont obsolètes</t>
    </r>
  </si>
  <si>
    <r>
      <rPr>
        <sz val="11"/>
        <color rgb="FF000000"/>
        <rFont val="Arial"/>
        <family val="2"/>
      </rPr>
      <t>Il n’existe pas de fiches de nettoyage</t>
    </r>
  </si>
  <si>
    <r>
      <rPr>
        <sz val="11"/>
        <color rgb="FF000000"/>
        <rFont val="Arial"/>
        <family val="2"/>
      </rPr>
      <t>Fournitures (hygiène des mains)</t>
    </r>
  </si>
  <si>
    <r>
      <rPr>
        <sz val="11"/>
        <color rgb="FF000000"/>
        <rFont val="Arial"/>
        <family val="2"/>
      </rPr>
      <t>Tous les membres du personnel de nettoyage sont équipés d’EPI adéquats</t>
    </r>
  </si>
  <si>
    <r>
      <rPr>
        <sz val="11"/>
        <color rgb="FF000000"/>
        <rFont val="Arial"/>
        <family val="2"/>
      </rPr>
      <t>Seuls certains membres du personnel sont équipés d’EPI, ou les EPI sont disponibles mais sont en mauvais état</t>
    </r>
  </si>
  <si>
    <r>
      <rPr>
        <sz val="11"/>
        <color rgb="FF000000"/>
        <rFont val="Arial"/>
        <family val="2"/>
      </rPr>
      <t>Des EPI adéquats sont disponibles en tout temps et en quantité suffisante pour tout le personnel de nettoyage</t>
    </r>
  </si>
  <si>
    <r>
      <rPr>
        <sz val="11"/>
        <color rgb="FF000000"/>
        <rFont val="Arial"/>
        <family val="2"/>
      </rPr>
      <t>Tous les besoins incluent l’éclairage, les communications, les dispositifs ou appareils médicaux, et l’hébergement du personnel.</t>
    </r>
  </si>
  <si>
    <r>
      <rPr>
        <sz val="11"/>
        <color rgb="FF000000"/>
        <rFont val="Arial"/>
        <family val="2"/>
      </rPr>
      <t>Les douches doivent avoir un dispositif d’éclairage dans tous les établissements qui dispensent des services de nuit et lorsque la lumière naturelle ne suffit pas pour utiliser les douches en toute sécurité pendant la journée.</t>
    </r>
  </si>
  <si>
    <r>
      <rPr>
        <sz val="11"/>
        <color rgb="FF000000"/>
        <rFont val="Arial"/>
        <family val="2"/>
      </rPr>
      <t>Les cendres produites par l’incinération (qui peuvent contenir des métaux lourds, des toxines et des furannes) doivent être éliminées de façon sécurisée dans une fosse à cendres.</t>
    </r>
    <r>
      <rPr>
        <sz val="11"/>
        <color rgb="FF000000"/>
        <rFont val="Arial"/>
        <family val="2"/>
      </rPr>
      <t xml:space="preserve">  </t>
    </r>
    <r>
      <rPr>
        <sz val="11"/>
        <color rgb="FF000000"/>
        <rFont val="Arial"/>
        <family val="2"/>
      </rPr>
      <t xml:space="preserve">
</t>
    </r>
    <r>
      <rPr>
        <sz val="11"/>
        <color rgb="FF000000"/>
        <rFont val="Arial"/>
        <family val="2"/>
      </rPr>
      <t>Fosse à cendres : avec revêtement ou non en fonction de la géologie, mais elle doit empêcher la lixiviation dans l’environnement ; elle doit être équipée d’une dalle et son fond doit se situer à au moins 1,5 mètre au-dessus de la nappe phréatique.</t>
    </r>
    <r>
      <rPr>
        <sz val="11"/>
        <color rgb="FF000000"/>
        <rFont val="Arial"/>
        <family val="2"/>
      </rPr>
      <t xml:space="preserve"> </t>
    </r>
    <r>
      <rPr>
        <sz val="11"/>
        <color rgb="FF000000"/>
        <rFont val="Arial"/>
        <family val="2"/>
      </rPr>
      <t>Si de l’eau s’infiltre dans la fosse à cendres, des polluants pourraient se déverser dans le sol.</t>
    </r>
    <r>
      <rPr>
        <sz val="11"/>
        <color rgb="FF000000"/>
        <rFont val="Arial"/>
        <family val="2"/>
      </rPr>
      <t xml:space="preserve"> </t>
    </r>
  </si>
  <si>
    <r>
      <rPr>
        <sz val="11"/>
        <color rgb="FF000000"/>
        <rFont val="Arial"/>
        <family val="2"/>
      </rPr>
      <t>Les exigences sont satisfaites pour les patients ambulatoires ou hospitaliers, mais pas pour les deux.</t>
    </r>
  </si>
  <si>
    <r>
      <rPr>
        <sz val="11"/>
        <color rgb="FF000000"/>
        <rFont val="Arial"/>
        <family val="2"/>
      </rPr>
      <t>Des stratégies existent, mais ne sont pas efficacement mises en œuvre</t>
    </r>
    <r>
      <rPr>
        <sz val="11"/>
        <color rgb="FF000000"/>
        <rFont val="Arial"/>
        <family val="2"/>
      </rPr>
      <t xml:space="preserve"> </t>
    </r>
  </si>
  <si>
    <r>
      <rPr>
        <sz val="11"/>
        <color rgb="FF000000"/>
        <rFont val="Arial"/>
        <family val="2"/>
      </rPr>
      <t>Il n’existe aucune stratégie</t>
    </r>
  </si>
  <si>
    <r>
      <rPr>
        <sz val="11"/>
        <color rgb="FF000000"/>
        <rFont val="Arial"/>
        <family val="2"/>
      </rPr>
      <t>Des stratégies existent et sont systématiquement mises en œuvre dans l’ensemble de l’établissement</t>
    </r>
    <r>
      <rPr>
        <sz val="11"/>
        <color rgb="FF000000"/>
        <rFont val="Arial"/>
        <family val="2"/>
      </rPr>
      <t xml:space="preserve"> </t>
    </r>
  </si>
  <si>
    <r>
      <rPr>
        <sz val="11"/>
        <color rgb="FF000000"/>
        <rFont val="Arial"/>
        <family val="2"/>
      </rPr>
      <t>Un système d’évacuation est en place mais ne suffit pas pour évacuer le volume d’eaux usées ou est obstrué</t>
    </r>
    <r>
      <rPr>
        <sz val="11"/>
        <color rgb="FF000000"/>
        <rFont val="Arial"/>
        <family val="2"/>
      </rPr>
      <t xml:space="preserve"> </t>
    </r>
  </si>
  <si>
    <r>
      <rPr>
        <sz val="11"/>
        <color rgb="FF000000"/>
        <rFont val="Arial"/>
        <family val="2"/>
      </rPr>
      <t>Il n’existe pas de système d’évacuation</t>
    </r>
  </si>
  <si>
    <r>
      <rPr>
        <b/>
        <sz val="11"/>
        <color rgb="FF000000"/>
        <rFont val="Arial"/>
        <family val="2"/>
      </rPr>
      <t>Cote totale</t>
    </r>
  </si>
  <si>
    <r>
      <rPr>
        <b/>
        <sz val="11"/>
        <color rgb="FF000000"/>
        <rFont val="Arial"/>
        <family val="2"/>
      </rPr>
      <t>Cote totale pour la GESTION DES DÉCHETS LIÉS AUX SOINS DE SANTÉ (%)</t>
    </r>
  </si>
  <si>
    <r>
      <rPr>
        <b/>
        <sz val="11"/>
        <color rgb="FF000000"/>
        <rFont val="Arial"/>
        <family val="2"/>
      </rPr>
      <t>Nombre d’indicateurs relatifs à l’hygiène des mains évalués :</t>
    </r>
  </si>
  <si>
    <r>
      <rPr>
        <b/>
        <sz val="11"/>
        <color rgb="FF000000"/>
        <rFont val="Arial"/>
        <family val="2"/>
      </rPr>
      <t>Nombre d’indicateurs évalués :</t>
    </r>
  </si>
  <si>
    <r>
      <rPr>
        <b/>
        <sz val="11"/>
        <color rgb="FF000000"/>
        <rFont val="Arial"/>
        <family val="2"/>
      </rPr>
      <t>Nombre d’indicateurs relatifs à l’assainissement évalués :</t>
    </r>
  </si>
  <si>
    <r>
      <rPr>
        <b/>
        <sz val="11"/>
        <color rgb="FF000000"/>
        <rFont val="Arial"/>
        <family val="2"/>
      </rPr>
      <t>Nombre d’indicateurs relatifs à la gestion des déchets liés aux soins de santé évalués :</t>
    </r>
  </si>
  <si>
    <r>
      <rPr>
        <b/>
        <sz val="11"/>
        <color rgb="FF000000"/>
        <rFont val="Arial"/>
        <family val="2"/>
      </rPr>
      <t>Nombre d’indicateurs relatifs à la gestion évalués :</t>
    </r>
  </si>
  <si>
    <r>
      <rPr>
        <b/>
        <sz val="11"/>
        <color rgb="FF000000"/>
        <rFont val="Arial"/>
        <family val="2"/>
      </rPr>
      <t>Cote totale pour l’ÉNERGIE (%)</t>
    </r>
  </si>
  <si>
    <r>
      <rPr>
        <b/>
        <sz val="11"/>
        <color rgb="FF000000"/>
        <rFont val="Arial"/>
        <family val="2"/>
      </rPr>
      <t>Cote totale pour la GESTION (%)</t>
    </r>
  </si>
  <si>
    <r>
      <rPr>
        <b/>
        <sz val="11"/>
        <color rgb="FF000000"/>
        <rFont val="Arial"/>
        <family val="2"/>
      </rPr>
      <t>Cote totale pour l’ASSAINISSEMENT (%)</t>
    </r>
  </si>
  <si>
    <r>
      <rPr>
        <b/>
        <sz val="11"/>
        <color rgb="FF000000"/>
        <rFont val="Arial"/>
        <family val="2"/>
      </rPr>
      <t>Cote totale pour l’EAU (%)</t>
    </r>
  </si>
  <si>
    <r>
      <rPr>
        <b/>
        <sz val="11"/>
        <color rgb="FF000000"/>
        <rFont val="Arial"/>
        <family val="2"/>
      </rPr>
      <t>Notes explicatives</t>
    </r>
  </si>
  <si>
    <r>
      <rPr>
        <sz val="11"/>
        <color rgb="FF000000"/>
        <rFont val="Arial"/>
        <family val="2"/>
      </rPr>
      <t>L’étape du confinement ne s’applique qu’aux systèmes d’assainissement sans égouts.</t>
    </r>
    <r>
      <rPr>
        <sz val="11"/>
        <color rgb="FF000000"/>
        <rFont val="Arial"/>
        <family val="2"/>
      </rPr>
      <t xml:space="preserve"> </t>
    </r>
  </si>
  <si>
    <r>
      <rPr>
        <sz val="11"/>
        <color rgb="FF000000"/>
        <rFont val="Arial"/>
        <family val="2"/>
      </rPr>
      <t>Impossible à déterminer</t>
    </r>
    <r>
      <rPr>
        <sz val="11"/>
        <color rgb="FF000000"/>
        <rFont val="Arial"/>
        <family val="2"/>
      </rPr>
      <t xml:space="preserve"> </t>
    </r>
  </si>
  <si>
    <r>
      <rPr>
        <sz val="11"/>
        <color rgb="FF000000"/>
        <rFont val="Arial"/>
        <family val="2"/>
      </rPr>
      <t>La station d’épuration ne fonctionne pas ou n’existe pas</t>
    </r>
  </si>
  <si>
    <r>
      <rPr>
        <sz val="11"/>
        <color rgb="FF000000"/>
        <rFont val="Arial"/>
        <family val="2"/>
      </rPr>
      <t>Systèmes avec égouts</t>
    </r>
    <r>
      <rPr>
        <sz val="11"/>
        <color rgb="FF000000"/>
        <rFont val="Arial"/>
        <family val="2"/>
      </rPr>
      <t xml:space="preserve"> </t>
    </r>
  </si>
  <si>
    <r>
      <rPr>
        <sz val="11"/>
        <color rgb="FF000000"/>
        <rFont val="Arial"/>
        <family val="2"/>
      </rPr>
      <t>S. o.</t>
    </r>
  </si>
  <si>
    <r>
      <rPr>
        <sz val="11"/>
        <color rgb="FF000000"/>
        <rFont val="Arial"/>
        <family val="2"/>
      </rPr>
      <t>Les toilettes répondent aux besoins des personnes à mobilité réduite si elles respectent les conditions suivantes : accessibles sans escalier ni marches ; une rampe de soutien est fixée au sol ou aux murs ; la porte mesure au moins 80 cm de large ; le siège des toilettes est surélevé (entre 40 et 48 cm de hauteur à partir du sol) et les toilettes ont un dossier ; la cabine est suffisamment grande pour circuler et manœuvrer (150 x 150 cm).</t>
    </r>
    <r>
      <rPr>
        <sz val="11"/>
        <color rgb="FF000000"/>
        <rFont val="Arial"/>
        <family val="2"/>
      </rPr>
      <t xml:space="preserve"> </t>
    </r>
    <r>
      <rPr>
        <sz val="11"/>
        <color rgb="FF000000"/>
        <rFont val="Arial"/>
        <family val="2"/>
      </rPr>
      <t>Le lavabo, le robinet et l’eau à l’extérieur de la cabine doivent également être accessibles et le dessus du lavabo ne doit pas être situé à plus de 75 cm du sol (avec un espace dégagé au niveau des genoux).</t>
    </r>
    <r>
      <rPr>
        <sz val="11"/>
        <color rgb="FF000000"/>
        <rFont val="Arial"/>
        <family val="2"/>
      </rPr>
      <t xml:space="preserve"> </t>
    </r>
    <r>
      <rPr>
        <sz val="11"/>
        <color rgb="FF000000"/>
        <rFont val="Arial"/>
        <family val="2"/>
      </rPr>
      <t>Le cas échéant, les interrupteurs du système d’éclairage doivent aussi être accessibles (hauteur maximale de 120 cm).</t>
    </r>
    <r>
      <rPr>
        <sz val="11"/>
        <color rgb="FF000000"/>
        <rFont val="Arial"/>
        <family val="2"/>
      </rPr>
      <t xml:space="preserve"> </t>
    </r>
    <r>
      <rPr>
        <sz val="11"/>
        <color rgb="FF000000"/>
        <rFont val="Arial"/>
        <family val="2"/>
      </rPr>
      <t>Toutes les spécifications ci-dessus sont basées sur la norme ISO 21542:2011 (Construction immobilière – Accessibilité et facilité d’utilisation de l’environnement bâti), disponible à l’adresse : https://www.iso.org/fr/standard/50498.html.</t>
    </r>
    <r>
      <rPr>
        <sz val="11"/>
        <color rgb="FF000000"/>
        <rFont val="Arial"/>
        <family val="2"/>
      </rPr>
      <t xml:space="preserve"> </t>
    </r>
    <r>
      <rPr>
        <sz val="11"/>
        <color rgb="FF000000"/>
        <rFont val="Arial"/>
        <family val="2"/>
      </rPr>
      <t xml:space="preserve">
</t>
    </r>
    <r>
      <rPr>
        <b/>
        <sz val="11"/>
        <color rgb="FF000000"/>
        <rFont val="Arial"/>
        <family val="2"/>
      </rPr>
      <t>Dans ces toilettes, les installations pour le lavage des mains doivent également être accessibles</t>
    </r>
    <r>
      <rPr>
        <sz val="11"/>
        <color rgb="FF000000"/>
        <rFont val="Arial"/>
        <family val="2"/>
      </rPr>
      <t>, selon les critères suivants : les robinets doivent être équipés de poignées à levier, le lavabo est équipé de barres d’appui des deux côtés, ainsi que de savon (ou de solution hydroalcoolique) et de serviettes en papier facilement accessibles.</t>
    </r>
    <r>
      <rPr>
        <sz val="11"/>
        <color rgb="FF000000"/>
        <rFont val="Arial"/>
        <family val="2"/>
      </rPr>
      <t xml:space="preserve"> </t>
    </r>
    <r>
      <rPr>
        <sz val="11"/>
        <color rgb="FF000000"/>
        <rFont val="Arial"/>
        <family val="2"/>
      </rPr>
      <t>La hauteur du lavabo est de 75 cm pour laisser passer les genoux.</t>
    </r>
  </si>
  <si>
    <r>
      <rPr>
        <sz val="11"/>
        <color rgb="FF000000"/>
        <rFont val="Arial"/>
        <family val="2"/>
      </rPr>
      <t>L’objectif d’un transport sûr est de limiter l’exposition des agents chargés de l’exploitation et de l’entretien, de la communauté vivant et travaillant</t>
    </r>
    <r>
      <rPr>
        <sz val="11"/>
        <color rgb="FF000000"/>
        <rFont val="Arial"/>
        <family val="2"/>
      </rPr>
      <t xml:space="preserve">
</t>
    </r>
    <r>
      <rPr>
        <sz val="11"/>
        <color rgb="FF000000"/>
        <rFont val="Arial"/>
        <family val="2"/>
      </rPr>
      <t>à proximité du lieu de travail et de la communauté au sens large, qui pourraient être exposés à des agents pathogènes par ingestion et inhalation d’agents pathogènes fécaux.</t>
    </r>
    <r>
      <rPr>
        <sz val="11"/>
        <color rgb="FF000000"/>
        <rFont val="Arial"/>
        <family val="2"/>
      </rPr>
      <t xml:space="preserve"> </t>
    </r>
    <r>
      <rPr>
        <sz val="11"/>
        <color rgb="FF000000"/>
        <rFont val="Arial"/>
        <family val="2"/>
      </rPr>
      <t>Voir le chapitre 3.4 des Lignes directrices relatives à l’assainissement et à la santé, publiées par l’OMS.</t>
    </r>
    <r>
      <rPr>
        <sz val="11"/>
        <color rgb="FF000000"/>
        <rFont val="Arial"/>
        <family val="2"/>
      </rPr>
      <t xml:space="preserve"> </t>
    </r>
    <r>
      <rPr>
        <sz val="11"/>
        <color rgb="FF000000"/>
        <rFont val="Arial"/>
        <family val="2"/>
      </rPr>
      <t xml:space="preserve">Voir le </t>
    </r>
    <r>
      <rPr>
        <b/>
        <sz val="11"/>
        <color rgb="FF000000"/>
        <rFont val="Arial"/>
        <family val="2"/>
      </rPr>
      <t>chapitre 3.4 des Lignes directrices relatives à l’assainissement et à la santé, publiées par l’OMS</t>
    </r>
    <r>
      <rPr>
        <sz val="11"/>
        <color rgb="FF000000"/>
        <rFont val="Arial"/>
        <family val="2"/>
      </rPr>
      <t>.</t>
    </r>
    <r>
      <rPr>
        <sz val="11"/>
        <color rgb="FF000000"/>
        <rFont val="Arial"/>
        <family val="2"/>
      </rPr>
      <t xml:space="preserve">
</t>
    </r>
    <r>
      <rPr>
        <sz val="11"/>
        <color rgb="FF000000"/>
        <rFont val="Arial"/>
        <family val="2"/>
      </rPr>
      <t xml:space="preserve">
</t>
    </r>
    <r>
      <rPr>
        <sz val="11"/>
        <color rgb="FF000000"/>
        <rFont val="Arial"/>
        <family val="2"/>
      </rPr>
      <t>La vidange et le transport manuels et motorisés font référence aux différentes façons d’évacuer les boues fécales de l’installation.</t>
    </r>
    <r>
      <rPr>
        <sz val="11"/>
        <color rgb="FF000000"/>
        <rFont val="Arial"/>
        <family val="2"/>
      </rPr>
      <t xml:space="preserve">
</t>
    </r>
    <r>
      <rPr>
        <sz val="11"/>
        <color rgb="FF000000"/>
        <rFont val="Arial"/>
        <family val="2"/>
      </rPr>
      <t>La vidange manuelle des fosses, des chambres et des réservoirs peut se faire de deux façons, soit en utilisant des seaux et des pelles, soit en utilisant une pompe à boues mobile à commande manuelle (même si elle peut se faire mécaniquement, elle nécessite quand même une manipulation manuelle/physique).</t>
    </r>
    <r>
      <rPr>
        <sz val="11"/>
        <color rgb="FF000000"/>
        <rFont val="Arial"/>
        <family val="2"/>
      </rPr>
      <t xml:space="preserve">  </t>
    </r>
    <r>
      <rPr>
        <sz val="11"/>
        <color rgb="FF000000"/>
        <rFont val="Arial"/>
        <family val="2"/>
      </rPr>
      <t xml:space="preserve">
</t>
    </r>
    <r>
      <rPr>
        <sz val="11"/>
        <color rgb="FF000000"/>
        <rFont val="Arial"/>
        <family val="2"/>
      </rPr>
      <t>La vidange manuelle et la vidange motorisée peuvent poser un risque de contact possible avec les matières fécales ; dans certains cas, la vidange motorisée doit être associée à une vidange manuelle pour enlever les matières les plus denses.</t>
    </r>
    <r>
      <rPr>
        <sz val="11"/>
        <color rgb="FF000000"/>
        <rFont val="Arial"/>
        <family val="2"/>
      </rPr>
      <t xml:space="preserve"> </t>
    </r>
    <r>
      <rPr>
        <sz val="11"/>
        <color rgb="FF000000"/>
        <rFont val="Arial"/>
        <family val="2"/>
      </rPr>
      <t>Certaines structures de confinement ne peuvent être vidées que manuellement.</t>
    </r>
    <r>
      <rPr>
        <sz val="11"/>
        <color rgb="FF000000"/>
        <rFont val="Arial"/>
        <family val="2"/>
      </rPr>
      <t xml:space="preserve"> </t>
    </r>
    <r>
      <rPr>
        <sz val="11"/>
        <color rgb="FF000000"/>
        <rFont val="Arial"/>
        <family val="2"/>
      </rPr>
      <t>Ces structures sont le plus souvent vidées à l’aide d’une pelle parce que les matières qu’elles renferment sont solides et ne peuvent être retirées avec un aspirateur ou une pompe.</t>
    </r>
    <r>
      <rPr>
        <sz val="11"/>
        <color rgb="FF000000"/>
        <rFont val="Arial"/>
        <family val="2"/>
      </rPr>
      <t xml:space="preserve"> </t>
    </r>
    <r>
      <rPr>
        <sz val="11"/>
        <color rgb="FF000000"/>
        <rFont val="Arial"/>
        <family val="2"/>
      </rPr>
      <t>Les boues vidangées sont collectées dans des barils ou des sacs, ou placées dans un chariot et transportées hors du site.</t>
    </r>
    <r>
      <rPr>
        <sz val="11"/>
        <color rgb="FF000000"/>
        <rFont val="Arial"/>
        <family val="2"/>
      </rPr>
      <t xml:space="preserve">
</t>
    </r>
    <r>
      <rPr>
        <sz val="11"/>
        <color rgb="FF000000"/>
        <rFont val="Arial"/>
        <family val="2"/>
      </rPr>
      <t xml:space="preserve">
</t>
    </r>
    <r>
      <rPr>
        <sz val="11"/>
        <color rgb="FF000000"/>
        <rFont val="Arial"/>
        <family val="2"/>
      </rPr>
      <t>La vidange et le transport motorisés (aussi appelés vidange et transport mécaniques) se réfèrent à l’utilisation de tout véhicule ou dispositif équipé d’une pompe motorisée et d’un réservoir de stockage pour vider et transporter les boues fécales.</t>
    </r>
    <r>
      <rPr>
        <sz val="11"/>
        <color rgb="FF000000"/>
        <rFont val="Arial"/>
        <family val="2"/>
      </rPr>
      <t xml:space="preserve"> </t>
    </r>
    <r>
      <rPr>
        <sz val="11"/>
        <color rgb="FF000000"/>
        <rFont val="Arial"/>
        <family val="2"/>
      </rPr>
      <t>Les personnes doivent faire fonctionner la pompe et manœuvrer le tuyau, mais les boues fécales ne sont pas soutirées ou transportées manuellement.</t>
    </r>
    <r>
      <rPr>
        <sz val="11"/>
        <color rgb="FF000000"/>
        <rFont val="Arial"/>
        <family val="2"/>
      </rPr>
      <t xml:space="preserve"> </t>
    </r>
    <r>
      <rPr>
        <sz val="11"/>
        <color rgb="FF000000"/>
        <rFont val="Arial"/>
        <family val="2"/>
      </rPr>
      <t>Les systèmes humides tels que les fosses septiques et les fosses à revêtement intégral sont généralement vidés à l’aide d’un système de vidange et de transport motorisés.</t>
    </r>
    <r>
      <rPr>
        <sz val="11"/>
        <color rgb="FF000000"/>
        <rFont val="Arial"/>
        <family val="2"/>
      </rPr>
      <t xml:space="preserve"> </t>
    </r>
  </si>
  <si>
    <r>
      <rPr>
        <sz val="11"/>
        <color rgb="FF000000"/>
        <rFont val="Arial"/>
        <family val="2"/>
      </rPr>
      <t>Tous les services à haut risque de l’établissement (maternité, salles d’opération, soins intensifs) ont l’eau courante.</t>
    </r>
  </si>
  <si>
    <r>
      <rPr>
        <sz val="11"/>
        <color rgb="FF000000"/>
        <rFont val="Arial"/>
        <family val="2"/>
      </rPr>
      <t>Il y a l’eau courante à l’intérieur de l’établissement, mais pas dans tous les services à haut risque</t>
    </r>
    <r>
      <rPr>
        <sz val="11"/>
        <color rgb="FF000000"/>
        <rFont val="Arial"/>
        <family val="2"/>
      </rPr>
      <t xml:space="preserve"> </t>
    </r>
  </si>
  <si>
    <r>
      <rPr>
        <sz val="11"/>
        <color rgb="FF000000"/>
        <rFont val="Arial"/>
        <family val="2"/>
      </rPr>
      <t>La surveillance directe de l’hygiène des mains consiste à observer directement les gestes réalisés conformément aux 5 indications de l’OMS.</t>
    </r>
    <r>
      <rPr>
        <sz val="11"/>
        <color rgb="FF000000"/>
        <rFont val="Arial"/>
        <family val="2"/>
      </rPr>
      <t xml:space="preserve"> </t>
    </r>
    <r>
      <rPr>
        <sz val="11"/>
        <color rgb="FF000000"/>
        <rFont val="Arial"/>
        <family val="2"/>
      </rPr>
      <t xml:space="preserve">
</t>
    </r>
    <r>
      <rPr>
        <sz val="11"/>
        <color rgb="FF000000"/>
        <rFont val="Arial"/>
        <family val="2"/>
      </rPr>
      <t>La surveillance indirecte de l’hygiène des mains consiste à suivre la consommation de savon et de solution hydroalcoolique.</t>
    </r>
    <r>
      <rPr>
        <sz val="11"/>
        <color rgb="FF000000"/>
        <rFont val="Arial"/>
        <family val="2"/>
      </rPr>
      <t xml:space="preserve"> </t>
    </r>
    <r>
      <rPr>
        <sz val="11"/>
        <color rgb="FF000000"/>
        <rFont val="Arial"/>
        <family val="2"/>
      </rPr>
      <t xml:space="preserve">
</t>
    </r>
    <r>
      <rPr>
        <sz val="11"/>
        <color rgb="FF000000"/>
        <rFont val="Arial"/>
        <family val="2"/>
      </rPr>
      <t>Les établissements les plus avancés peuvent remplir chaque année le Modèle de l’OMS pour l’auto-évaluation des pratiques d’hygiène des mains.</t>
    </r>
  </si>
  <si>
    <r>
      <rPr>
        <i/>
        <sz val="11"/>
        <color rgb="FF000000"/>
        <rFont val="Arial"/>
        <family val="2"/>
      </rPr>
      <t>[Dans les régions où le paludisme est endémique]</t>
    </r>
    <r>
      <rPr>
        <sz val="11"/>
        <color rgb="FF000000"/>
        <rFont val="Arial"/>
        <family val="2"/>
      </rPr>
      <t xml:space="preserve">
</t>
    </r>
    <r>
      <rPr>
        <sz val="11"/>
        <color rgb="FF000000"/>
        <rFont val="Arial"/>
        <family val="2"/>
      </rPr>
      <t>Les lits sont équipés de moustiquaires imprégnées d’insecticide pour protéger les patients des maladies transmises par les moustiques</t>
    </r>
  </si>
  <si>
    <r>
      <rPr>
        <sz val="11"/>
        <color rgb="FF000000"/>
        <rFont val="Arial"/>
        <family val="2"/>
      </rPr>
      <t>L’inspection visuelle du conteneur et du système d’évacuation montre des structures intègres, l’absence de fuites ou de dommages, l’absence d’accumulation visible ou de fortes odeurs qui seraient des signes de fuites dans la zone.</t>
    </r>
    <r>
      <rPr>
        <sz val="11"/>
        <color rgb="FF000000"/>
        <rFont val="Arial"/>
        <family val="2"/>
      </rPr>
      <t xml:space="preserve"> </t>
    </r>
    <r>
      <rPr>
        <sz val="11"/>
        <color rgb="FF000000"/>
        <rFont val="Arial"/>
        <family val="2"/>
      </rPr>
      <t>Les exploitants ne rapportent aucune fuite par temps sec ou pluvieux.</t>
    </r>
    <r>
      <rPr>
        <sz val="11"/>
        <color rgb="FF000000"/>
        <rFont val="Arial"/>
        <family val="2"/>
      </rPr>
      <t xml:space="preserve">  </t>
    </r>
  </si>
  <si>
    <r>
      <rPr>
        <sz val="11"/>
        <color rgb="FF000000"/>
        <rFont val="Arial"/>
        <family val="2"/>
      </rPr>
      <t>L’inspection visuelle ne permet pas d’évaluer le degré de confinement ou les exploitants signalent des fuites saisonnières</t>
    </r>
    <r>
      <rPr>
        <sz val="11"/>
        <color rgb="FF000000"/>
        <rFont val="Arial"/>
        <family val="2"/>
      </rPr>
      <t xml:space="preserve"> </t>
    </r>
  </si>
  <si>
    <r>
      <rPr>
        <sz val="11"/>
        <color rgb="FF000000"/>
        <rFont val="Arial"/>
        <family val="2"/>
      </rPr>
      <t>Les inspections et les notes des exploitants montrent des dommages sur le conteneur, des accumulations, des rejets d’effluents liquides vers des drains ouverts ou à ciel ouvert</t>
    </r>
    <r>
      <rPr>
        <sz val="11"/>
        <color rgb="FF000000"/>
        <rFont val="Arial"/>
        <family val="2"/>
      </rPr>
      <t xml:space="preserve"> </t>
    </r>
  </si>
  <si>
    <r>
      <rPr>
        <sz val="11"/>
        <color rgb="FF000000"/>
        <rFont val="Arial"/>
        <family val="2"/>
      </rPr>
      <t>Les plans du bâtiment et les rapports des exploitants confirment que les toilettes de l’établissement sont raccordées aux égouts.</t>
    </r>
    <r>
      <rPr>
        <sz val="11"/>
        <color rgb="FF000000"/>
        <rFont val="Arial"/>
        <family val="2"/>
      </rPr>
      <t xml:space="preserve"> </t>
    </r>
    <r>
      <rPr>
        <sz val="11"/>
        <color rgb="FF000000"/>
        <rFont val="Arial"/>
        <family val="2"/>
      </rPr>
      <t>Aucun débordement n’est signalé dans l’enceinte de l’établissement ou la communauté locale.</t>
    </r>
    <r>
      <rPr>
        <sz val="11"/>
        <color rgb="FF000000"/>
        <rFont val="Arial"/>
        <family val="2"/>
      </rPr>
      <t xml:space="preserve"> </t>
    </r>
  </si>
  <si>
    <r>
      <rPr>
        <sz val="11"/>
        <color rgb="FF000000"/>
        <rFont val="Arial"/>
        <family val="2"/>
      </rPr>
      <t>Les exploitants signalent des fuites fréquentes sur le site de l’établissement ou les exploitants des égouts relèvent des fuites ou des débordements fréquents dans la communauté locale</t>
    </r>
    <r>
      <rPr>
        <sz val="11"/>
        <color rgb="FF000000"/>
        <rFont val="Arial"/>
        <family val="2"/>
      </rPr>
      <t xml:space="preserve"> </t>
    </r>
  </si>
  <si>
    <r>
      <rPr>
        <sz val="11"/>
        <color rgb="FF000000"/>
        <rFont val="Arial"/>
        <family val="2"/>
      </rPr>
      <t>L’objectif d’un transport sûr est de limiter l’exposition des agents chargés de l’exploitation et de l’entretien, de la communauté vivant et travaillant</t>
    </r>
    <r>
      <rPr>
        <sz val="11"/>
        <color rgb="FF000000"/>
        <rFont val="Arial"/>
        <family val="2"/>
      </rPr>
      <t xml:space="preserve">
</t>
    </r>
    <r>
      <rPr>
        <sz val="11"/>
        <color rgb="FF000000"/>
        <rFont val="Arial"/>
        <family val="2"/>
      </rPr>
      <t>à proximité du lieu de travail et de la communauté au sens large, qui pourraient être exposés à des agents pathogènes par ingestion et inhalation d’agents pathogènes fécaux.</t>
    </r>
    <r>
      <rPr>
        <sz val="11"/>
        <color rgb="FF000000"/>
        <rFont val="Arial"/>
        <family val="2"/>
      </rPr>
      <t xml:space="preserve"> </t>
    </r>
    <r>
      <rPr>
        <sz val="11"/>
        <color rgb="FF000000"/>
        <rFont val="Arial"/>
        <family val="2"/>
      </rPr>
      <t xml:space="preserve">Voir le </t>
    </r>
    <r>
      <rPr>
        <b/>
        <sz val="11"/>
        <color rgb="FF000000"/>
        <rFont val="Arial"/>
        <family val="2"/>
      </rPr>
      <t>chapitre 3.4 des Lignes directrices relatives à l’assainissement et à la santé, publiées par l’OMS</t>
    </r>
    <r>
      <rPr>
        <sz val="11"/>
        <color rgb="FF000000"/>
        <rFont val="Arial"/>
        <family val="2"/>
      </rPr>
      <t>.</t>
    </r>
    <r>
      <rPr>
        <sz val="11"/>
        <color rgb="FF000000"/>
        <rFont val="Arial"/>
        <family val="2"/>
      </rPr>
      <t xml:space="preserve">
</t>
    </r>
    <r>
      <rPr>
        <sz val="11"/>
        <color rgb="FF000000"/>
        <rFont val="Arial"/>
        <family val="2"/>
      </rPr>
      <t xml:space="preserve">
</t>
    </r>
    <r>
      <rPr>
        <sz val="11"/>
        <color rgb="FF000000"/>
        <rFont val="Arial"/>
        <family val="2"/>
      </rPr>
      <t>Les systèmes d’égouts comprennent des réseaux de canalisations souterraines.</t>
    </r>
    <r>
      <rPr>
        <sz val="11"/>
        <color rgb="FF000000"/>
        <rFont val="Arial"/>
        <family val="2"/>
      </rPr>
      <t xml:space="preserve"> </t>
    </r>
    <r>
      <rPr>
        <sz val="11"/>
        <color rgb="FF000000"/>
        <rFont val="Arial"/>
        <family val="2"/>
      </rPr>
      <t>Les types d’égouts incluent :</t>
    </r>
    <r>
      <rPr>
        <sz val="11"/>
        <color rgb="FF000000"/>
        <rFont val="Arial"/>
        <family val="2"/>
      </rPr>
      <t xml:space="preserve">
</t>
    </r>
    <r>
      <rPr>
        <sz val="11"/>
        <color rgb="FF000000"/>
        <rFont val="Arial"/>
        <family val="2"/>
      </rPr>
      <t xml:space="preserve">• les égouts gravitaires classiques : les eaux noires des toilettes et les eaux grises ainsi que, dans de nombreux </t>
    </r>
    <r>
      <rPr>
        <sz val="11"/>
        <color rgb="FF000000"/>
        <rFont val="Arial"/>
        <family val="2"/>
      </rPr>
      <t xml:space="preserve">
</t>
    </r>
    <r>
      <rPr>
        <sz val="11"/>
        <color rgb="FF000000"/>
        <rFont val="Arial"/>
        <family val="2"/>
      </rPr>
      <t>cas, les effluents industriels et les eaux pluviales s’écoulent par gravité (et par l’utilisation de pompes si nécessaire) dans des canalisations de grand diamètre</t>
    </r>
    <r>
      <rPr>
        <sz val="11"/>
        <color rgb="FF000000"/>
        <rFont val="Arial"/>
        <family val="2"/>
      </rPr>
      <t xml:space="preserve">
</t>
    </r>
    <r>
      <rPr>
        <sz val="11"/>
        <color rgb="FF000000"/>
        <rFont val="Arial"/>
        <family val="2"/>
      </rPr>
      <t>vers une installation de traitement ;</t>
    </r>
    <r>
      <rPr>
        <sz val="11"/>
        <color rgb="FF000000"/>
        <rFont val="Arial"/>
        <family val="2"/>
      </rPr>
      <t xml:space="preserve">
</t>
    </r>
    <r>
      <rPr>
        <sz val="11"/>
        <color rgb="FF000000"/>
        <rFont val="Arial"/>
        <family val="2"/>
      </rPr>
      <t>• les égouts simplifiés : une conception moins coûteuse installée en utilisant des canalisations plus petites à une profondeur plus faible et de</t>
    </r>
    <r>
      <rPr>
        <sz val="11"/>
        <color rgb="FF000000"/>
        <rFont val="Arial"/>
        <family val="2"/>
      </rPr>
      <t xml:space="preserve">
</t>
    </r>
    <r>
      <rPr>
        <sz val="11"/>
        <color rgb="FF000000"/>
        <rFont val="Arial"/>
        <family val="2"/>
      </rPr>
      <t>pente moins importante que les égouts gravitaires classiques ;</t>
    </r>
    <r>
      <rPr>
        <sz val="11"/>
        <color rgb="FF000000"/>
        <rFont val="Arial"/>
        <family val="2"/>
      </rPr>
      <t xml:space="preserve">
</t>
    </r>
    <r>
      <rPr>
        <sz val="11"/>
        <color rgb="FF000000"/>
        <rFont val="Arial"/>
        <family val="2"/>
      </rPr>
      <t>• les égouts sans solides : la conception est similaire à celle des égouts simplifiés, mais avec prétraitement des boues</t>
    </r>
    <r>
      <rPr>
        <sz val="11"/>
        <color rgb="FF000000"/>
        <rFont val="Arial"/>
        <family val="2"/>
      </rPr>
      <t xml:space="preserve">
</t>
    </r>
    <r>
      <rPr>
        <sz val="11"/>
        <color rgb="FF000000"/>
        <rFont val="Arial"/>
        <family val="2"/>
      </rPr>
      <t>pour éliminer les matières solides.</t>
    </r>
  </si>
  <si>
    <r>
      <rPr>
        <sz val="11"/>
        <color rgb="FF000000"/>
        <rFont val="Arial"/>
        <family val="2"/>
      </rPr>
      <t>Un système de récupération de l’eau de pluie/des eaux grises existe, mais n’est pas utilisé au maximum de son potentiel</t>
    </r>
    <r>
      <rPr>
        <sz val="11"/>
        <color rgb="FF000000"/>
        <rFont val="Arial"/>
        <family val="2"/>
      </rPr>
      <t xml:space="preserve"> </t>
    </r>
  </si>
  <si>
    <r>
      <rPr>
        <sz val="11"/>
        <color rgb="FF000000"/>
        <rFont val="Arial"/>
        <family val="2"/>
      </rPr>
      <t>Il n’existe pas de système de récupération des eaux grises ou de l’eau de pluie</t>
    </r>
    <r>
      <rPr>
        <sz val="11"/>
        <color rgb="FF000000"/>
        <rFont val="Arial"/>
        <family val="2"/>
      </rPr>
      <t xml:space="preserve"> </t>
    </r>
  </si>
  <si>
    <r>
      <rPr>
        <sz val="11"/>
        <color rgb="FF000000"/>
        <rFont val="Arial"/>
        <family val="2"/>
      </rPr>
      <t>Un système de recyclage existe, mais pourrait être amélioré (p. ex. meilleur tri, volume recyclé plus important)</t>
    </r>
  </si>
  <si>
    <r>
      <rPr>
        <sz val="11"/>
        <color rgb="FF000000"/>
        <rFont val="Arial"/>
        <family val="2"/>
      </rPr>
      <t>Une stratégie nationale ou régionale de collecte, de traitement et d’élimination des déchets chimiques et pharmaceutiques provenant des établissements de santé doit également être mise en place et fonctionnelle.</t>
    </r>
    <r>
      <rPr>
        <sz val="11"/>
        <color rgb="FF000000"/>
        <rFont val="Arial"/>
        <family val="2"/>
      </rPr>
      <t xml:space="preserve"> </t>
    </r>
    <r>
      <rPr>
        <sz val="11"/>
        <color rgb="FF000000"/>
        <rFont val="Arial"/>
        <family val="2"/>
      </rPr>
      <t>Il convient également d’appliquer le principe de responsabilité élargie du producteur, selon lequel il faut rapporter au fabricant les médicaments et les produits chimiques non utilisés ou périmés.</t>
    </r>
    <r>
      <rPr>
        <sz val="11"/>
        <color rgb="FF000000"/>
        <rFont val="Arial"/>
        <family val="2"/>
      </rPr>
      <t xml:space="preserve"> </t>
    </r>
    <r>
      <rPr>
        <sz val="11"/>
        <color rgb="FF000000"/>
        <rFont val="Arial"/>
        <family val="2"/>
      </rPr>
      <t xml:space="preserve">
</t>
    </r>
    <r>
      <rPr>
        <sz val="11"/>
        <color rgb="FF000000"/>
        <rFont val="Arial"/>
        <family val="2"/>
      </rPr>
      <t>Les incinérateurs centralisés doivent satisfaire aux exigences de la Convention de Stockholm (pour de plus amples informations, voir les Directives sur les meilleures techniques disponibles et les meilleures pratiques environnementales) : http://chm.pops.int/Implementation/BATandBEP/BATBEPGuidelinesArticle5/tabid/187/Default.aspx).</t>
    </r>
    <r>
      <rPr>
        <sz val="11"/>
        <color rgb="FF000000"/>
        <rFont val="Arial"/>
        <family val="2"/>
      </rPr>
      <t xml:space="preserve"> </t>
    </r>
    <r>
      <rPr>
        <sz val="11"/>
        <color rgb="FF000000"/>
        <rFont val="Arial"/>
        <family val="2"/>
      </rPr>
      <t xml:space="preserve">
</t>
    </r>
    <r>
      <rPr>
        <sz val="11"/>
        <color rgb="FF000000"/>
        <rFont val="Arial"/>
        <family val="2"/>
      </rPr>
      <t>Co-incinération par l’industrie du ciment :</t>
    </r>
    <r>
      <rPr>
        <sz val="11"/>
        <color rgb="FF000000"/>
        <rFont val="Arial"/>
        <family val="2"/>
      </rPr>
      <t xml:space="preserve"> </t>
    </r>
    <r>
      <rPr>
        <sz val="11"/>
        <color rgb="FF000000"/>
        <rFont val="Arial"/>
        <family val="2"/>
      </rPr>
      <t>d’importants investissements supplémentaires peuvent être requis pour modifier les établissements afin de garantir la manipulation et le chargement en toute sécurité des déchets liés aux soins de santé. Les machines sont rarement équipées de systèmes de filtration et de matériel pour le nettoyage adaptés aux polluants générés.</t>
    </r>
    <r>
      <rPr>
        <sz val="11"/>
        <color rgb="FF000000"/>
        <rFont val="Arial"/>
        <family val="2"/>
      </rPr>
      <t xml:space="preserve"> </t>
    </r>
  </si>
  <si>
    <r>
      <rPr>
        <sz val="11"/>
        <color rgb="FF000000"/>
        <rFont val="Arial"/>
        <family val="2"/>
      </rPr>
      <t>Il existe un espace réservé à la préparation, à l’entretien et au stockage des équipements et des fournitures de nettoyage (« zone pour les fonctions de nettoyage de l’environnement »), propre et bien entretenu, et qui est utilisé à cet effet</t>
    </r>
  </si>
  <si>
    <r>
      <rPr>
        <sz val="11"/>
        <color rgb="FF000000"/>
        <rFont val="Arial"/>
        <family val="2"/>
      </rPr>
      <t>Les services de blanchisserie sont propres, bien entretenus et capables de répondre à la demande</t>
    </r>
    <r>
      <rPr>
        <sz val="11"/>
        <color rgb="FF000000"/>
        <rFont val="Arial"/>
        <family val="2"/>
      </rPr>
      <t xml:space="preserve"> </t>
    </r>
  </si>
  <si>
    <r>
      <rPr>
        <sz val="11"/>
        <color rgb="FF000000"/>
        <rFont val="Arial"/>
        <family val="2"/>
      </rPr>
      <t>Des services existent, mais ils ne sont pas propres, ou pas bien entretenus, ou pas capables de répondre à la demande</t>
    </r>
    <r>
      <rPr>
        <sz val="11"/>
        <color rgb="FF000000"/>
        <rFont val="Arial"/>
        <family val="2"/>
      </rPr>
      <t xml:space="preserve"> </t>
    </r>
  </si>
  <si>
    <r>
      <rPr>
        <sz val="11"/>
        <color rgb="FF000000"/>
        <rFont val="Arial"/>
        <family val="2"/>
      </rPr>
      <t>Seules certaines mesures de sécurité alimentaire sont respectées (voir les notes explicatives)</t>
    </r>
  </si>
  <si>
    <r>
      <rPr>
        <sz val="11"/>
        <color rgb="FF000000"/>
        <rFont val="Arial"/>
        <family val="2"/>
      </rPr>
      <t>Aucune mesure de sécurité alimentaire n’est respectée, ou la sécurité alimentaire est extrêmement précaire</t>
    </r>
    <r>
      <rPr>
        <sz val="11"/>
        <color rgb="FF000000"/>
        <rFont val="Arial"/>
        <family val="2"/>
      </rPr>
      <t xml:space="preserve"> </t>
    </r>
  </si>
  <si>
    <r>
      <rPr>
        <sz val="11"/>
        <color rgb="FF000000"/>
        <rFont val="Arial"/>
        <family val="2"/>
      </rPr>
      <t>Il n’y a aucune source d’électricité</t>
    </r>
  </si>
  <si>
    <r>
      <rPr>
        <sz val="11"/>
        <color rgb="FF000000"/>
        <rFont val="Arial"/>
        <family val="2"/>
      </rPr>
      <t>Une source de secours pourrait être nécessaire pour les dispositifs médicaux, les réfrigérateurs, l’éclairage et le pompage de l’eau.</t>
    </r>
    <r>
      <rPr>
        <sz val="11"/>
        <color rgb="FF000000"/>
        <rFont val="Arial"/>
        <family val="2"/>
      </rPr>
      <t xml:space="preserve"> </t>
    </r>
    <r>
      <rPr>
        <sz val="11"/>
        <color rgb="FF000000"/>
        <rFont val="Arial"/>
        <family val="2"/>
      </rPr>
      <t>Cette source doit se mettre automatiquement en marche si la source d’alimentation principale ne fonctionne pas.</t>
    </r>
    <r>
      <rPr>
        <sz val="11"/>
        <color rgb="FF000000"/>
        <rFont val="Arial"/>
        <family val="2"/>
      </rPr>
      <t xml:space="preserve"> </t>
    </r>
    <r>
      <rPr>
        <sz val="11"/>
        <color rgb="FF000000"/>
        <rFont val="Arial"/>
        <family val="2"/>
      </rPr>
      <t>Un budget suffisant doit être disponible pour acheter le combustible nécessaire pour alimenter les générateurs de secours.</t>
    </r>
    <r>
      <rPr>
        <sz val="11"/>
        <color rgb="FF000000"/>
        <rFont val="Arial"/>
        <family val="2"/>
      </rPr>
      <t xml:space="preserve"> </t>
    </r>
  </si>
  <si>
    <r>
      <rPr>
        <sz val="11"/>
        <color rgb="FF000000"/>
        <rFont val="Arial"/>
        <family val="2"/>
      </rPr>
      <t>L’eau courante doit être régulièrement contrôlée et un système doit être mis en place pour réparer les fuites dès qu’elles sont détectées.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Les grands établissements doivent disposer d’un robinet fonctionnel disponible dans les zones de consultation à chaque étage et dans tous les principaux services ou ailes de l’établissement, à des fins de nettoyage de l’environnement.</t>
    </r>
    <r>
      <rPr>
        <sz val="11"/>
        <color rgb="FF000000"/>
        <rFont val="Arial"/>
        <family val="2"/>
      </rPr>
      <t xml:space="preserve"> </t>
    </r>
    <r>
      <rPr>
        <sz val="11"/>
        <color rgb="FF000000"/>
        <rFont val="Arial"/>
        <family val="2"/>
      </rPr>
      <t xml:space="preserve">
</t>
    </r>
  </si>
  <si>
    <r>
      <rPr>
        <i/>
        <sz val="11"/>
        <color rgb="FF000000"/>
        <rFont val="Arial"/>
        <family val="2"/>
      </rPr>
      <t>Voir A_3</t>
    </r>
  </si>
  <si>
    <r>
      <rPr>
        <i/>
        <sz val="11"/>
        <color rgb="FF000000"/>
        <rFont val="Arial"/>
        <family val="2"/>
      </rPr>
      <t>Cette question est incluse dans la section consacrée à l’assainissement.</t>
    </r>
    <r>
      <rPr>
        <i/>
        <sz val="11"/>
        <color rgb="FF000000"/>
        <rFont val="Arial"/>
        <family val="2"/>
      </rPr>
      <t xml:space="preserve"> </t>
    </r>
    <r>
      <rPr>
        <i/>
        <sz val="11"/>
        <color rgb="FF000000"/>
        <rFont val="Arial"/>
        <family val="2"/>
      </rPr>
      <t>Merci de coter cet indicateur sous A_3.</t>
    </r>
  </si>
  <si>
    <r>
      <rPr>
        <sz val="11"/>
        <color rgb="FF000000"/>
        <rFont val="Arial"/>
        <family val="2"/>
      </rPr>
      <t>À moins qu’un espace de stockage réfrigéré ne soit disponible, il convient de respecter les durées (c’est-à-dire le temps entre la production du déchet et son traitement) de stockage suivantes pour les déchets infectieux :</t>
    </r>
    <r>
      <rPr>
        <sz val="11"/>
        <color rgb="FF000000"/>
        <rFont val="Arial"/>
        <family val="2"/>
      </rPr>
      <t xml:space="preserve">
</t>
    </r>
    <r>
      <rPr>
        <sz val="11"/>
        <color rgb="FF000000"/>
        <rFont val="Arial"/>
        <family val="2"/>
      </rPr>
      <t>• Climats tempérés : 72 heures en hiver/48 heures en été.</t>
    </r>
    <r>
      <rPr>
        <sz val="11"/>
        <color rgb="FF000000"/>
        <rFont val="Arial"/>
        <family val="2"/>
      </rPr>
      <t xml:space="preserve">
</t>
    </r>
    <r>
      <rPr>
        <sz val="11"/>
        <color rgb="FF000000"/>
        <rFont val="Arial"/>
        <family val="2"/>
      </rPr>
      <t>• Climats chauds : 48 heures pendant la saison fraîche/24 heures pendant la saison chaude.</t>
    </r>
    <r>
      <rPr>
        <sz val="11"/>
        <color rgb="FF000000"/>
        <rFont val="Arial"/>
        <family val="2"/>
      </rPr>
      <t xml:space="preserve">
</t>
    </r>
    <r>
      <rPr>
        <sz val="11"/>
        <color rgb="FF000000"/>
        <rFont val="Arial"/>
        <family val="2"/>
      </rPr>
      <t xml:space="preserve">
</t>
    </r>
  </si>
  <si>
    <r>
      <rPr>
        <sz val="11"/>
        <color rgb="FF000000"/>
        <rFont val="Arial"/>
        <family val="2"/>
      </rPr>
      <t xml:space="preserve"> </t>
    </r>
    <r>
      <rPr>
        <sz val="11"/>
        <color rgb="FF000000"/>
        <rFont val="Arial"/>
        <family val="2"/>
      </rPr>
      <t>En cas d’inondation, les déchets doivent être stockés dans des conteneurs surélevés ou être transportés hors du site.</t>
    </r>
    <r>
      <rPr>
        <sz val="11"/>
        <color rgb="FF000000"/>
        <rFont val="Arial"/>
        <family val="2"/>
      </rPr>
      <t xml:space="preserve">
</t>
    </r>
    <r>
      <rPr>
        <sz val="11"/>
        <color rgb="FF000000"/>
        <rFont val="Arial"/>
        <family val="2"/>
      </rPr>
      <t>Un stockage supplémentaire doit également être disponible en cas d’augmentation des déchets générés au cours d’événements climatiques ou de situations d’urgence.</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Les zones clôturées doivent être couvertes, protégées contre les inondations et avoir un revêtement.</t>
    </r>
    <r>
      <rPr>
        <sz val="11"/>
        <color rgb="FF000000"/>
        <rFont val="Arial"/>
        <family val="2"/>
      </rPr>
      <t xml:space="preserve"> </t>
    </r>
    <r>
      <rPr>
        <sz val="11"/>
        <color rgb="FF000000"/>
        <rFont val="Arial"/>
        <family val="2"/>
      </rPr>
      <t>Il ne devrait y avoir aucune trace de déchet lié aux activités de soins et non protégé.</t>
    </r>
    <r>
      <rPr>
        <sz val="11"/>
        <color rgb="FF000000"/>
        <rFont val="Arial"/>
        <family val="2"/>
      </rPr>
      <t xml:space="preserve"> </t>
    </r>
  </si>
  <si>
    <r>
      <rPr>
        <sz val="11"/>
        <color rgb="FF000000"/>
        <rFont val="Arial"/>
        <family val="2"/>
      </rPr>
      <t>Les fosses à déchets ne sont pas résistantes au climat et il n’existe aucune solution de secours, ou il n’y a pas de fosse à déchets</t>
    </r>
    <r>
      <rPr>
        <sz val="11"/>
        <color rgb="FF000000"/>
        <rFont val="Arial"/>
        <family val="2"/>
      </rPr>
      <t xml:space="preserve"> </t>
    </r>
  </si>
  <si>
    <r>
      <rPr>
        <sz val="11"/>
        <color rgb="FF000000"/>
        <rFont val="Arial"/>
        <family val="2"/>
      </rPr>
      <t>Les fosses à déchets peuvent résister à des inondations limitées, mais aucune solution alternative ou de secours n’existe</t>
    </r>
    <r>
      <rPr>
        <sz val="11"/>
        <color rgb="FF000000"/>
        <rFont val="Arial"/>
        <family val="2"/>
      </rPr>
      <t xml:space="preserve"> </t>
    </r>
  </si>
  <si>
    <r>
      <rPr>
        <sz val="11"/>
        <color rgb="FF000000"/>
        <rFont val="Arial"/>
        <family val="2"/>
      </rPr>
      <t>Une politique ou un protocole de nettoyage existe, mais n’est pas appliqué ou sa mise en œuvre ne fait pas l’objet d’un suivi</t>
    </r>
    <r>
      <rPr>
        <sz val="11"/>
        <color rgb="FF000000"/>
        <rFont val="Arial"/>
        <family val="2"/>
      </rPr>
      <t xml:space="preserve"> </t>
    </r>
  </si>
  <si>
    <r>
      <rPr>
        <sz val="11"/>
        <color rgb="FF000000"/>
        <rFont val="Arial"/>
        <family val="2"/>
      </rPr>
      <t>Il n’existe pas de politique ou de protocole de nettoyage</t>
    </r>
  </si>
  <si>
    <r>
      <rPr>
        <sz val="11"/>
        <color rgb="FF000000"/>
        <rFont val="Arial"/>
        <family val="2"/>
      </rPr>
      <t>Suivi</t>
    </r>
    <r>
      <rPr>
        <sz val="11"/>
        <color rgb="FF000000"/>
        <rFont val="Arial"/>
        <family val="2"/>
      </rPr>
      <t xml:space="preserve"> </t>
    </r>
  </si>
  <si>
    <r>
      <rPr>
        <sz val="11"/>
        <color rgb="FF000000"/>
        <rFont val="Arial"/>
        <family val="2"/>
      </rPr>
      <t>Fournitures</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</si>
  <si>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t>
    </r>
  </si>
  <si>
    <r>
      <rPr>
        <sz val="11"/>
        <color rgb="FF000000"/>
        <rFont val="Arial"/>
        <family val="2"/>
      </rPr>
      <t>Tout le personnel responsable du nettoyage a reçu une formation</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</si>
  <si>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Service</t>
    </r>
  </si>
  <si>
    <r>
      <rPr>
        <sz val="11"/>
        <color rgb="FF000000"/>
        <rFont val="Arial"/>
        <family val="2"/>
      </rPr>
      <t>L’eau n’est pas disponible</t>
    </r>
    <r>
      <rPr>
        <sz val="11"/>
        <color rgb="FF000000"/>
        <rFont val="Arial"/>
        <family val="2"/>
      </rPr>
      <t xml:space="preserve"> </t>
    </r>
  </si>
  <si>
    <r>
      <rPr>
        <i/>
        <sz val="11"/>
        <color rgb="FF000000"/>
        <rFont val="Arial"/>
        <family val="2"/>
      </rPr>
      <t>[Lorsque l’eau est pompée]</t>
    </r>
    <r>
      <rPr>
        <sz val="11"/>
        <color rgb="FF000000"/>
        <rFont val="Arial"/>
        <family val="2"/>
      </rPr>
      <t xml:space="preserve">
</t>
    </r>
    <r>
      <rPr>
        <sz val="11"/>
        <color rgb="FF000000"/>
        <rFont val="Arial"/>
        <family val="2"/>
      </rPr>
      <t>L’énergie disponible est suffisante pour pomper l’eau</t>
    </r>
    <r>
      <rPr>
        <sz val="11"/>
        <color rgb="FF000000"/>
        <rFont val="Arial"/>
        <family val="2"/>
      </rPr>
      <t xml:space="preserve"> </t>
    </r>
  </si>
  <si>
    <r>
      <rPr>
        <i/>
        <sz val="11"/>
        <color rgb="FF000000"/>
        <rFont val="Arial"/>
        <family val="2"/>
      </rPr>
      <t>[Lorsque l’eau est chauffée]</t>
    </r>
    <r>
      <rPr>
        <sz val="11"/>
        <color rgb="FF000000"/>
        <rFont val="Arial"/>
        <family val="2"/>
      </rPr>
      <t xml:space="preserve">
</t>
    </r>
    <r>
      <rPr>
        <sz val="11"/>
        <color rgb="FF000000"/>
        <rFont val="Arial"/>
        <family val="2"/>
      </rPr>
      <t>L’énergie disponible est suffisante pour chauffer l’eau</t>
    </r>
  </si>
  <si>
    <r>
      <rPr>
        <i/>
        <sz val="11"/>
        <color rgb="FF000000"/>
        <rFont val="Arial"/>
        <family val="2"/>
      </rPr>
      <t>Toutes les toilettes disposent d’une installation pour le lavage des mains fonctionnelle dans un rayon de 5 mètres</t>
    </r>
  </si>
  <si>
    <r>
      <rPr>
        <sz val="11"/>
        <color rgb="FF000000"/>
        <rFont val="Arial"/>
        <family val="2"/>
      </rPr>
      <t>Secours</t>
    </r>
  </si>
  <si>
    <r>
      <rPr>
        <sz val="11"/>
        <color rgb="FF000000"/>
        <rFont val="Arial"/>
        <family val="2"/>
      </rPr>
      <t>Efficience</t>
    </r>
  </si>
  <si>
    <r>
      <rPr>
        <sz val="11"/>
        <color rgb="FF000000"/>
        <rFont val="Arial"/>
        <family val="2"/>
      </rPr>
      <t>Adéquation</t>
    </r>
  </si>
  <si>
    <r>
      <rPr>
        <b/>
        <sz val="11"/>
        <color rgb="FF000000"/>
        <rFont val="Arial"/>
        <family val="2"/>
      </rPr>
      <t>Nombre d’indicateurs évalués :</t>
    </r>
  </si>
  <si>
    <r>
      <rPr>
        <sz val="11"/>
        <color rgb="FF000000"/>
        <rFont val="Arial"/>
        <family val="2"/>
      </rPr>
      <t>• Traitement sur place</t>
    </r>
    <r>
      <rPr>
        <sz val="11"/>
        <color rgb="FF000000"/>
        <rFont val="Arial"/>
        <family val="2"/>
      </rPr>
      <t xml:space="preserve">
</t>
    </r>
    <r>
      <rPr>
        <sz val="11"/>
        <color rgb="FF000000"/>
        <rFont val="Arial"/>
        <family val="2"/>
      </rPr>
      <t>• Climat</t>
    </r>
    <r>
      <rPr>
        <sz val="11"/>
        <color rgb="FF000000"/>
        <rFont val="Arial"/>
        <family val="2"/>
      </rPr>
      <t xml:space="preserve"> </t>
    </r>
  </si>
  <si>
    <r>
      <rPr>
        <sz val="11"/>
        <color rgb="FF000000"/>
        <rFont val="Arial"/>
        <family val="2"/>
      </rPr>
      <t>• Sur place</t>
    </r>
    <r>
      <rPr>
        <sz val="11"/>
        <color rgb="FF000000"/>
        <rFont val="Arial"/>
        <family val="2"/>
      </rPr>
      <t xml:space="preserve"> </t>
    </r>
    <r>
      <rPr>
        <sz val="11"/>
        <color rgb="FF000000"/>
        <rFont val="Arial"/>
        <family val="2"/>
      </rPr>
      <t xml:space="preserve">
</t>
    </r>
    <r>
      <rPr>
        <sz val="11"/>
        <color rgb="FF000000"/>
        <rFont val="Arial"/>
        <family val="2"/>
      </rPr>
      <t>• Hôpitaux uniquement</t>
    </r>
    <r>
      <rPr>
        <sz val="11"/>
        <color rgb="FF000000"/>
        <rFont val="Arial"/>
        <family val="2"/>
      </rPr>
      <t xml:space="preserve"> </t>
    </r>
  </si>
  <si>
    <r>
      <rPr>
        <sz val="11"/>
        <color rgb="FF000000"/>
        <rFont val="Arial"/>
        <family val="2"/>
      </rPr>
      <t>• Hôpitaux uniquement</t>
    </r>
    <r>
      <rPr>
        <sz val="11"/>
        <color rgb="FF000000"/>
        <rFont val="Arial"/>
        <family val="2"/>
      </rPr>
      <t xml:space="preserve"> </t>
    </r>
  </si>
  <si>
    <r>
      <rPr>
        <sz val="11"/>
        <color rgb="FF000000"/>
        <rFont val="Arial"/>
        <family val="2"/>
      </rPr>
      <t>Il n’y a pas d’équipement disponible pour le personnel</t>
    </r>
  </si>
  <si>
    <r>
      <rPr>
        <sz val="11"/>
        <color rgb="FF000000"/>
        <rFont val="Arial"/>
        <family val="2"/>
      </rPr>
      <t>Il existe une zone de stockage des déchets réservée à cet effet, mais elle n’est pas clôturée ou sécurisée, ou elle s’avère d’une capacité suffisante, ou tous les déchets sont stockés ensemble</t>
    </r>
    <r>
      <rPr>
        <sz val="11"/>
        <color rgb="FF000000"/>
        <rFont val="Arial"/>
        <family val="2"/>
      </rPr>
      <t xml:space="preserve"> </t>
    </r>
  </si>
  <si>
    <r>
      <rPr>
        <sz val="11"/>
        <color rgb="FF000000"/>
        <rFont val="Arial"/>
        <family val="2"/>
      </rPr>
      <t>L’eau est disponible en quantité suffisante pour tous les usages</t>
    </r>
  </si>
  <si>
    <r>
      <rPr>
        <sz val="11"/>
        <color rgb="FF000000"/>
        <rFont val="Arial"/>
        <family val="2"/>
      </rPr>
      <t>L’eau est disponible au moment où l’évaluation WASH FIT est effectuée</t>
    </r>
    <r>
      <rPr>
        <sz val="11"/>
        <color rgb="FF000000"/>
        <rFont val="Arial"/>
        <family val="2"/>
      </rPr>
      <t xml:space="preserve"> </t>
    </r>
  </si>
  <si>
    <r>
      <rPr>
        <sz val="11"/>
        <color rgb="FF000000"/>
        <rFont val="Arial"/>
        <family val="2"/>
      </rPr>
      <t xml:space="preserve">L’eau n’est pas disponible à tous les points d’eau </t>
    </r>
  </si>
  <si>
    <r>
      <rPr>
        <sz val="11"/>
        <color rgb="FF000000"/>
        <rFont val="Arial"/>
        <family val="2"/>
      </rPr>
      <t>Il n’existe aucun point d’eau supplémentaire</t>
    </r>
    <r>
      <rPr>
        <sz val="11"/>
        <color rgb="FF000000"/>
        <rFont val="Arial"/>
        <family val="2"/>
      </rPr>
      <t xml:space="preserve"> </t>
    </r>
  </si>
  <si>
    <r>
      <rPr>
        <sz val="11"/>
        <color rgb="FF000000"/>
        <rFont val="Arial"/>
        <family val="2"/>
      </rPr>
      <t>L’eau est disponible en quantité suffisante pour couvrir 75 % de tous les besoins (tous services et usages confondus)</t>
    </r>
    <r>
      <rPr>
        <sz val="11"/>
        <color rgb="FF000000"/>
        <rFont val="Arial"/>
        <family val="2"/>
      </rPr>
      <t xml:space="preserve">  </t>
    </r>
  </si>
  <si>
    <r>
      <rPr>
        <sz val="11"/>
        <color rgb="FF000000"/>
        <rFont val="Arial"/>
        <family val="2"/>
      </rPr>
      <t>Des stratégies de réduction de la consommation d’eau sont utilisées, mais il y a encore un gaspillage d’eau qui pourrait être évité</t>
    </r>
  </si>
  <si>
    <r>
      <rPr>
        <sz val="11"/>
        <color rgb="FF000000"/>
        <rFont val="Arial"/>
        <family val="2"/>
      </rPr>
      <t>Aucune stratégie de réduction de la consommation d’eau n’est utilisée</t>
    </r>
  </si>
  <si>
    <r>
      <rPr>
        <sz val="11"/>
        <color rgb="FF000000"/>
        <rFont val="Arial"/>
        <family val="2"/>
      </rPr>
      <t>L’eau est traitée au moyen d’une technologie éprouvée, mais pas de façon régulière</t>
    </r>
    <r>
      <rPr>
        <sz val="11"/>
        <color rgb="FF000000"/>
        <rFont val="Arial"/>
        <family val="2"/>
      </rPr>
      <t xml:space="preserve"> </t>
    </r>
  </si>
  <si>
    <r>
      <rPr>
        <sz val="11"/>
        <color rgb="FF000000"/>
        <rFont val="Arial"/>
        <family val="2"/>
      </rPr>
      <t>La qualité de l’eau est contrôlée, mais pas systématiquement ou régulièrement</t>
    </r>
    <r>
      <rPr>
        <sz val="11"/>
        <color rgb="FF000000"/>
        <rFont val="Arial"/>
        <family val="2"/>
      </rPr>
      <t xml:space="preserve"> </t>
    </r>
  </si>
  <si>
    <r>
      <rPr>
        <sz val="11"/>
        <color rgb="FF000000"/>
        <rFont val="Arial"/>
        <family val="2"/>
      </rPr>
      <t>Des douches doivent être accessibles et éclairées (jour et nuit). L’interrupteur doit se situer à une hauteur maximum de 120 cm.</t>
    </r>
    <r>
      <rPr>
        <sz val="11"/>
        <color rgb="FF000000"/>
        <rFont val="Arial"/>
        <family val="2"/>
      </rPr>
      <t xml:space="preserve"> </t>
    </r>
    <r>
      <rPr>
        <sz val="11"/>
        <color rgb="FF000000"/>
        <rFont val="Arial"/>
        <family val="2"/>
      </rPr>
      <t>La porte de la douche doit être équipée d’un verrou en état de marche et doit pouvoir être verrouillée de l’intérieur. Le verrou doit se situer à une hauteur maximum de 70 cm.</t>
    </r>
    <r>
      <rPr>
        <sz val="11"/>
        <color rgb="FF000000"/>
        <rFont val="Arial"/>
        <family val="2"/>
      </rPr>
      <t xml:space="preserve"> </t>
    </r>
    <r>
      <rPr>
        <sz val="11"/>
        <color rgb="FF000000"/>
        <rFont val="Arial"/>
        <family val="2"/>
      </rPr>
      <t>L’intervalle entre la porte et le sol doit être de 5 cm maximum.</t>
    </r>
    <r>
      <rPr>
        <sz val="11"/>
        <color rgb="FF000000"/>
        <rFont val="Arial"/>
        <family val="2"/>
      </rPr>
      <t xml:space="preserve"> </t>
    </r>
    <r>
      <rPr>
        <sz val="11"/>
        <color rgb="FF000000"/>
        <rFont val="Arial"/>
        <family val="2"/>
      </rPr>
      <t>L’intervalle entre le plafond et le mur doit être de 10 cm maximum.</t>
    </r>
    <r>
      <rPr>
        <sz val="11"/>
        <color rgb="FF000000"/>
        <rFont val="Arial"/>
        <family val="2"/>
      </rPr>
      <t xml:space="preserve"> </t>
    </r>
    <r>
      <rPr>
        <sz val="11"/>
        <color rgb="FF000000"/>
        <rFont val="Arial"/>
        <family val="2"/>
      </rPr>
      <t>Il ne doit y avoir aucun trou dans les murs ou les portes.</t>
    </r>
    <r>
      <rPr>
        <sz val="11"/>
        <color rgb="FF000000"/>
        <rFont val="Arial"/>
        <family val="2"/>
      </rPr>
      <t xml:space="preserve"> </t>
    </r>
    <r>
      <rPr>
        <sz val="11"/>
        <color rgb="FF000000"/>
        <rFont val="Arial"/>
        <family val="2"/>
      </rPr>
      <t xml:space="preserve">
</t>
    </r>
    <r>
      <rPr>
        <sz val="11"/>
        <color rgb="FF000000"/>
        <rFont val="Arial"/>
        <family val="2"/>
      </rPr>
      <t>La douche doit être équipée de barres d’appui fixées au sol ou aux parois latérales à une hauteur de 70 à 80 cm.</t>
    </r>
    <r>
      <rPr>
        <sz val="11"/>
        <color rgb="FF000000"/>
        <rFont val="Arial"/>
        <family val="2"/>
      </rPr>
      <t xml:space="preserve"> </t>
    </r>
    <r>
      <rPr>
        <sz val="11"/>
        <color rgb="FF000000"/>
        <rFont val="Arial"/>
        <family val="2"/>
      </rPr>
      <t>La douche ou l’espace de bain est équipé d’un siège escamotable.</t>
    </r>
    <r>
      <rPr>
        <sz val="11"/>
        <color rgb="FF000000"/>
        <rFont val="Arial"/>
        <family val="2"/>
      </rPr>
      <t xml:space="preserve"> </t>
    </r>
    <r>
      <rPr>
        <sz val="11"/>
        <color rgb="FF000000"/>
        <rFont val="Arial"/>
        <family val="2"/>
      </rPr>
      <t>La douche ou l’espace bain mesure au minimum 150 cm x 150 cm pour fournir un espace de manœuvre ou pour permettre la présence d’une personne supplémentaire (aidant).</t>
    </r>
    <r>
      <rPr>
        <sz val="11"/>
        <color rgb="FF000000"/>
        <rFont val="Arial"/>
        <family val="2"/>
      </rPr>
      <t xml:space="preserve">
</t>
    </r>
  </si>
  <si>
    <r>
      <rPr>
        <sz val="11"/>
        <color rgb="FF000000"/>
        <rFont val="Arial"/>
        <family val="2"/>
      </rPr>
      <t>Oui, une douche fonctionnelle ou un espace réservé à la toilette est disponible dans le service de maternité</t>
    </r>
  </si>
  <si>
    <r>
      <rPr>
        <sz val="11"/>
        <color rgb="FF000000"/>
        <rFont val="Arial"/>
        <family val="2"/>
      </rPr>
      <t>Il existe deux toilettes améliorées ou plus pour les patients ambulatoires, plus une toilette pour 20 usagers/patients hospitalisés.</t>
    </r>
  </si>
  <si>
    <r>
      <rPr>
        <sz val="11"/>
        <color rgb="FF000000"/>
        <rFont val="Arial"/>
        <family val="2"/>
      </rPr>
      <t>Il n’y a pas suffisamment de toilettes pour les patients hospitalisés et les patients ambulatoires, ou les toilettes existantes ne sont pas améliorées</t>
    </r>
    <r>
      <rPr>
        <sz val="11"/>
        <color rgb="FF000000"/>
        <rFont val="Arial"/>
        <family val="2"/>
      </rPr>
      <t xml:space="preserve"> </t>
    </r>
  </si>
  <si>
    <r>
      <rPr>
        <sz val="11"/>
        <color rgb="FF000000"/>
        <rFont val="Arial"/>
        <family val="2"/>
      </rPr>
      <t>Toutes les toilettes réservées aux patients sont disponibles et utilisables</t>
    </r>
    <r>
      <rPr>
        <sz val="11"/>
        <color rgb="FF000000"/>
        <rFont val="Arial"/>
        <family val="2"/>
      </rPr>
      <t xml:space="preserve"> </t>
    </r>
    <r>
      <rPr>
        <sz val="11"/>
        <color rgb="FF000000"/>
        <rFont val="Arial"/>
        <family val="2"/>
      </rPr>
      <t xml:space="preserve">
</t>
    </r>
  </si>
  <si>
    <r>
      <rPr>
        <sz val="11"/>
        <color rgb="FF000000"/>
        <rFont val="Arial"/>
        <family val="2"/>
      </rPr>
      <t>Seules certaines des toilettes réservées aux patients sont disponibles et utilisables</t>
    </r>
    <r>
      <rPr>
        <sz val="11"/>
        <color rgb="FF000000"/>
        <rFont val="Arial"/>
        <family val="2"/>
      </rPr>
      <t xml:space="preserve"> </t>
    </r>
  </si>
  <si>
    <r>
      <rPr>
        <sz val="11"/>
        <color rgb="FF000000"/>
        <rFont val="Arial"/>
        <family val="2"/>
      </rPr>
      <t>Aucune des toilettes réservées aux patients n’est disponible ou utilisable</t>
    </r>
    <r>
      <rPr>
        <sz val="11"/>
        <color rgb="FF000000"/>
        <rFont val="Arial"/>
        <family val="2"/>
      </rPr>
      <t xml:space="preserve"> </t>
    </r>
  </si>
  <si>
    <r>
      <rPr>
        <sz val="11"/>
        <color rgb="FF000000"/>
        <rFont val="Arial"/>
        <family val="2"/>
      </rPr>
      <t>Des toilettes séparées existent, mais ne sont pas clairement signalisées</t>
    </r>
    <r>
      <rPr>
        <sz val="11"/>
        <color rgb="FF000000"/>
        <rFont val="Arial"/>
        <family val="2"/>
      </rPr>
      <t xml:space="preserve"> </t>
    </r>
  </si>
  <si>
    <r>
      <rPr>
        <sz val="11"/>
        <color rgb="FF000000"/>
        <rFont val="Arial"/>
        <family val="2"/>
      </rPr>
      <t>Il existe un espace de toilette réservé aux femmes mais il n’y a pas d’eau, les toilettes ne sont pas propres ou sont délabrées, ou la poubelle prévue est disponible mais pleine</t>
    </r>
  </si>
  <si>
    <r>
      <rPr>
        <sz val="11"/>
        <color rgb="FF000000"/>
        <rFont val="Arial"/>
        <family val="2"/>
      </rPr>
      <t>Une station d’épuration des boues fécales fonctionnelle existe.</t>
    </r>
    <r>
      <rPr>
        <sz val="11"/>
        <color rgb="FF000000"/>
        <rFont val="Arial"/>
        <family val="2"/>
      </rPr>
      <t xml:space="preserve"> </t>
    </r>
    <r>
      <rPr>
        <sz val="11"/>
        <color rgb="FF000000"/>
        <rFont val="Arial"/>
        <family val="2"/>
      </rPr>
      <t>Son rendement est incertain</t>
    </r>
  </si>
  <si>
    <r>
      <rPr>
        <sz val="11"/>
        <color rgb="FF000000"/>
        <rFont val="Arial"/>
        <family val="2"/>
      </rPr>
      <t>La station d’épuration des boues fécales ne fonctionne pas ou n’existe pas</t>
    </r>
  </si>
  <si>
    <r>
      <rPr>
        <sz val="11"/>
        <color rgb="FF000000"/>
        <rFont val="Arial"/>
        <family val="2"/>
      </rPr>
      <t>Il existe une station d’épuration bien conçue, avec des registres accessibles au public qui montrent que la station satisfait aux normes de performance locales ou nationales en matière de traitement</t>
    </r>
  </si>
  <si>
    <r>
      <rPr>
        <sz val="11"/>
        <color rgb="FF000000"/>
        <rFont val="Arial"/>
        <family val="2"/>
      </rPr>
      <t>Des conteneurs fonctionnels pour la collecte et le tri des déchets sont présents à tous les endroits de production des déchets</t>
    </r>
  </si>
  <si>
    <r>
      <rPr>
        <sz val="11"/>
        <color rgb="FF000000"/>
        <rFont val="Arial"/>
        <family val="2"/>
      </rPr>
      <t>Les déchets sont correctement triés à tous les endroits de production des déchets</t>
    </r>
    <r>
      <rPr>
        <sz val="11"/>
        <color rgb="FF000000"/>
        <rFont val="Arial"/>
        <family val="2"/>
      </rPr>
      <t xml:space="preserve"> </t>
    </r>
  </si>
  <si>
    <r>
      <rPr>
        <sz val="11"/>
        <color rgb="FF000000"/>
        <rFont val="Arial"/>
        <family val="2"/>
      </rPr>
      <t>Il existe un système permettant de trier les produits et les matières recyclables et de les envoyer aux usines de recyclage.</t>
    </r>
    <r>
      <rPr>
        <sz val="11"/>
        <color rgb="FF000000"/>
        <rFont val="Arial"/>
        <family val="2"/>
      </rPr>
      <t xml:space="preserve"> </t>
    </r>
  </si>
  <si>
    <r>
      <rPr>
        <sz val="11"/>
        <color rgb="FF000000"/>
        <rFont val="Arial"/>
        <family val="2"/>
      </rPr>
      <t>Il n’y a pas d’énergie/de combustible</t>
    </r>
    <r>
      <rPr>
        <sz val="11"/>
        <color rgb="FF000000"/>
        <rFont val="Arial"/>
        <family val="2"/>
      </rPr>
      <t xml:space="preserve"> </t>
    </r>
  </si>
  <si>
    <r>
      <rPr>
        <sz val="11"/>
        <color rgb="FF000000"/>
        <rFont val="Arial"/>
        <family val="2"/>
      </rPr>
      <t>Les fosses à déchets doivent être construites à un endroit surélevé afin d’éviter un débordement pendant une inondation.</t>
    </r>
    <r>
      <rPr>
        <sz val="11"/>
        <color rgb="FF000000"/>
        <rFont val="Arial"/>
        <family val="2"/>
      </rPr>
      <t xml:space="preserve"> </t>
    </r>
    <r>
      <rPr>
        <sz val="11"/>
        <color rgb="FF000000"/>
        <rFont val="Arial"/>
        <family val="2"/>
      </rPr>
      <t>Le fond de la ou des fosses doit se trouver à 1,5 mètre à 2 mètres au-dessus de la nappe phréatique.</t>
    </r>
    <r>
      <rPr>
        <sz val="11"/>
        <color rgb="FF000000"/>
        <rFont val="Arial"/>
        <family val="2"/>
      </rPr>
      <t xml:space="preserve">
</t>
    </r>
    <r>
      <rPr>
        <sz val="11"/>
        <color rgb="FF000000"/>
        <rFont val="Arial"/>
        <family val="2"/>
      </rPr>
      <t>En cas d’inondation, une solution alternative existe, notamment le stockage des déchets dans des conteneurs surélevés ou leur transport hors du site.</t>
    </r>
    <r>
      <rPr>
        <sz val="11"/>
        <color rgb="FF000000"/>
        <rFont val="Arial"/>
        <family val="2"/>
      </rPr>
      <t xml:space="preserve"> </t>
    </r>
    <r>
      <rPr>
        <sz val="11"/>
        <color rgb="FF000000"/>
        <rFont val="Arial"/>
        <family val="2"/>
      </rPr>
      <t xml:space="preserve">
</t>
    </r>
    <r>
      <rPr>
        <sz val="11"/>
        <color rgb="FF000000"/>
        <rFont val="Arial"/>
        <family val="2"/>
      </rPr>
      <t>S’il n’est pas possible de construire une fosse dans un endroit surélevé, la fosse doit alors être entourée de fossés de drainage pour détourner l’eau.</t>
    </r>
    <r>
      <rPr>
        <sz val="11"/>
        <color rgb="FF000000"/>
        <rFont val="Arial"/>
        <family val="2"/>
      </rPr>
      <t xml:space="preserve"> </t>
    </r>
    <r>
      <rPr>
        <sz val="11"/>
        <color rgb="FF000000"/>
        <rFont val="Arial"/>
        <family val="2"/>
      </rPr>
      <t>Les fosses à déchets ne doivent pas être trop remplies et il ne doit y avoir aucun déchet aux alentours.</t>
    </r>
    <r>
      <rPr>
        <sz val="11"/>
        <color rgb="FF000000"/>
        <rFont val="Arial"/>
        <family val="2"/>
      </rPr>
      <t xml:space="preserve"> </t>
    </r>
  </si>
  <si>
    <r>
      <rPr>
        <sz val="11"/>
        <color rgb="FF000000"/>
        <rFont val="Arial"/>
        <family val="2"/>
      </rPr>
      <t>Une fosse existe et tous les déchets humains tissulaires ou organiques sont éliminés correctement</t>
    </r>
    <r>
      <rPr>
        <sz val="11"/>
        <color rgb="FF000000"/>
        <rFont val="Arial"/>
        <family val="2"/>
      </rPr>
      <t xml:space="preserve"> </t>
    </r>
  </si>
  <si>
    <r>
      <rPr>
        <sz val="11"/>
        <color rgb="FF000000"/>
        <rFont val="Arial"/>
        <family val="2"/>
      </rPr>
      <t>Seuls certains membres du personnel sont vaccinés</t>
    </r>
    <r>
      <rPr>
        <sz val="11"/>
        <color rgb="FF000000"/>
        <rFont val="Arial"/>
        <family val="2"/>
      </rPr>
      <t xml:space="preserve"> </t>
    </r>
  </si>
  <si>
    <r>
      <rPr>
        <i/>
        <sz val="11"/>
        <color rgb="FF000000"/>
        <rFont val="Arial"/>
        <family val="2"/>
      </rPr>
      <t>[Lorsque la demande augmente en raison de flambées épidémiques ou d’événements liés au climat]</t>
    </r>
    <r>
      <rPr>
        <sz val="11"/>
        <color rgb="FF000000"/>
        <rFont val="Arial"/>
        <family val="2"/>
      </rPr>
      <t xml:space="preserve">
</t>
    </r>
    <r>
      <rPr>
        <sz val="11"/>
        <color rgb="FF000000"/>
        <rFont val="Arial"/>
        <family val="2"/>
      </rPr>
      <t>Des stratégies de gestion des déchets supplémentaires sont utilisées lorsque la demande augmente</t>
    </r>
  </si>
  <si>
    <r>
      <rPr>
        <sz val="11"/>
        <color rgb="FF000000"/>
        <rFont val="Arial"/>
        <family val="2"/>
      </rPr>
      <t>Des quantités plus importantes de déchets peuvent être produites pendant et après des événements climatiques et des situations d’urgence, ou à la suite de flambées épidémiques (p. ex EPI supplémentaires).</t>
    </r>
    <r>
      <rPr>
        <sz val="11"/>
        <color rgb="FF000000"/>
        <rFont val="Arial"/>
        <family val="2"/>
      </rPr>
      <t xml:space="preserve">
</t>
    </r>
    <r>
      <rPr>
        <sz val="11"/>
        <color rgb="FF000000"/>
        <rFont val="Arial"/>
        <family val="2"/>
      </rPr>
      <t>Les stratégies de gestion incluent :</t>
    </r>
    <r>
      <rPr>
        <sz val="11"/>
        <color rgb="FF000000"/>
        <rFont val="Arial"/>
        <family val="2"/>
      </rPr>
      <t xml:space="preserve">
</t>
    </r>
    <r>
      <rPr>
        <sz val="11"/>
        <color rgb="FF000000"/>
        <rFont val="Arial"/>
        <family val="2"/>
      </rPr>
      <t>- de mettre à disposition des poubelles supplémentaires ;</t>
    </r>
    <r>
      <rPr>
        <sz val="11"/>
        <color rgb="FF000000"/>
        <rFont val="Arial"/>
        <family val="2"/>
      </rPr>
      <t xml:space="preserve"> </t>
    </r>
    <r>
      <rPr>
        <sz val="11"/>
        <color rgb="FF000000"/>
        <rFont val="Arial"/>
        <family val="2"/>
      </rPr>
      <t xml:space="preserve">
</t>
    </r>
    <r>
      <rPr>
        <sz val="11"/>
        <color rgb="FF000000"/>
        <rFont val="Arial"/>
        <family val="2"/>
      </rPr>
      <t>- de vider plus fréquemment les conteneurs ;</t>
    </r>
    <r>
      <rPr>
        <sz val="11"/>
        <color rgb="FF000000"/>
        <rFont val="Arial"/>
        <family val="2"/>
      </rPr>
      <t xml:space="preserve"> </t>
    </r>
    <r>
      <rPr>
        <sz val="11"/>
        <color rgb="FF000000"/>
        <rFont val="Arial"/>
        <family val="2"/>
      </rPr>
      <t xml:space="preserve">
</t>
    </r>
    <r>
      <rPr>
        <sz val="11"/>
        <color rgb="FF000000"/>
        <rFont val="Arial"/>
        <family val="2"/>
      </rPr>
      <t>- de réserver des zones de stockage pour le stockage des déchets supplémentaires générés.</t>
    </r>
    <r>
      <rPr>
        <sz val="11"/>
        <color rgb="FF000000"/>
        <rFont val="Arial"/>
        <family val="2"/>
      </rPr>
      <t xml:space="preserve"> </t>
    </r>
    <r>
      <rPr>
        <sz val="11"/>
        <color rgb="FF000000"/>
        <rFont val="Arial"/>
        <family val="2"/>
      </rPr>
      <t xml:space="preserve">
</t>
    </r>
  </si>
  <si>
    <r>
      <rPr>
        <sz val="11"/>
        <color rgb="FF000000"/>
        <rFont val="Arial"/>
        <family val="2"/>
      </rPr>
      <t>Des supports de promotion de l’hygiène des mains sont affichés de manière visible dans chaque service/chaque zone de traitement</t>
    </r>
    <r>
      <rPr>
        <sz val="11"/>
        <color rgb="FF000000"/>
        <rFont val="Arial"/>
        <family val="2"/>
      </rPr>
      <t xml:space="preserve"> </t>
    </r>
  </si>
  <si>
    <r>
      <rPr>
        <sz val="11"/>
        <color rgb="FF000000"/>
        <rFont val="Arial"/>
        <family val="2"/>
      </rPr>
      <t>Les supports de promotion de l’hygiène des mains donnent des consignes pour le lavage des mains (les « 5 Indications de l’Hygiène des Mains » de l’OMS) et illustrent la technique correcte à appliquer.</t>
    </r>
  </si>
  <si>
    <r>
      <rPr>
        <sz val="11"/>
        <color rgb="FF000000"/>
        <rFont val="Arial"/>
        <family val="2"/>
      </rPr>
      <t>Les fiches doivent être placées dans des endroits centraux ou dans les zones qui sont nettoyées, de façon à ce que le personnel d’encadrement puisse les gérer quotidiennement, en collaboration avec le personnel responsable des activités de suivi régulières (p. ex. la personne référente pour la lutte anti-infectieuse).</t>
    </r>
    <r>
      <rPr>
        <sz val="11"/>
        <color rgb="FF000000"/>
        <rFont val="Arial"/>
        <family val="2"/>
      </rPr>
      <t xml:space="preserve"> </t>
    </r>
    <r>
      <rPr>
        <sz val="11"/>
        <color rgb="FF000000"/>
        <rFont val="Arial"/>
        <family val="2"/>
      </rPr>
      <t>Pour plus d’orientations concernant les fiches de nettoyage et d’autres dispositifs de suivi, voir la section 2.4.3 des meilleures pratiques relatives au nettoyage de l’environnement des CDC (Best Practices for Environmental Cleaning).</t>
    </r>
  </si>
  <si>
    <r>
      <rPr>
        <sz val="11"/>
        <color rgb="FF000000"/>
        <rFont val="Arial"/>
        <family val="2"/>
      </rPr>
      <t>Il n’y a pas de fiche de nettoyage et les toilettes sont nettoyées moins d’une fois par jour</t>
    </r>
  </si>
  <si>
    <r>
      <rPr>
        <sz val="11"/>
        <color rgb="FF000000"/>
        <rFont val="Arial"/>
        <family val="2"/>
      </rPr>
      <t>Un espace existe mais contient d’autres objets ou n’est pas propre</t>
    </r>
  </si>
  <si>
    <r>
      <rPr>
        <sz val="11"/>
        <color rgb="FF000000"/>
        <rFont val="Arial"/>
        <family val="2"/>
      </rPr>
      <t>Il n’existe pas d’espace de stockage réservé à cet effet</t>
    </r>
    <r>
      <rPr>
        <sz val="11"/>
        <color rgb="FF000000"/>
        <rFont val="Arial"/>
        <family val="2"/>
      </rPr>
      <t xml:space="preserve"> </t>
    </r>
  </si>
  <si>
    <r>
      <rPr>
        <sz val="11"/>
        <color rgb="FF000000"/>
        <rFont val="Arial"/>
        <family val="2"/>
      </rPr>
      <t>Les aliments et les celliers sont partiellement protégés, mais des améliorations sont possibles</t>
    </r>
  </si>
  <si>
    <r>
      <rPr>
        <sz val="11"/>
        <color rgb="FF000000"/>
        <rFont val="Arial"/>
        <family val="2"/>
      </rPr>
      <t>Les celliers et les aliments préparés ne sont pas protégés des insectes, notamment des mouches, ni des rats</t>
    </r>
    <r>
      <rPr>
        <sz val="11"/>
        <color rgb="FF000000"/>
        <rFont val="Arial"/>
        <family val="2"/>
      </rPr>
      <t xml:space="preserve"> </t>
    </r>
  </si>
  <si>
    <r>
      <rPr>
        <sz val="11"/>
        <color rgb="FF000000"/>
        <rFont val="Arial"/>
        <family val="2"/>
      </rPr>
      <t>Les méthodes de traitement doivent fournir une protection complète contre les trois classes d’agents pathogènes.</t>
    </r>
    <r>
      <rPr>
        <sz val="11"/>
        <color rgb="FF000000"/>
        <rFont val="Arial"/>
        <family val="2"/>
      </rPr>
      <t xml:space="preserve"> </t>
    </r>
    <r>
      <rPr>
        <sz val="11"/>
        <color rgb="FF000000"/>
        <rFont val="Arial"/>
        <family val="2"/>
      </rPr>
      <t>Le changement climatique ou d’autres événements seront alors moins susceptibles de modifier la qualité de l’eau.</t>
    </r>
    <r>
      <rPr>
        <sz val="11"/>
        <color rgb="FF000000"/>
        <rFont val="Arial"/>
        <family val="2"/>
      </rPr>
      <t xml:space="preserve">  </t>
    </r>
    <r>
      <rPr>
        <sz val="11"/>
        <color rgb="FF000000"/>
        <rFont val="Arial"/>
        <family val="2"/>
      </rPr>
      <t>Si la technologie utilisée n’assure qu’une protection limitée, des mesures sont en place pour ajuster le dosage de chlore, ou des technologies supplémentaires sont employées pour garantir une protection à barrières multiples et procéder aux ajustements nécessaires en cas d’évolution de la qualité de l’eau.</t>
    </r>
    <r>
      <rPr>
        <sz val="11"/>
        <color rgb="FF000000"/>
        <rFont val="Arial"/>
        <family val="2"/>
      </rPr>
      <t xml:space="preserve"> </t>
    </r>
    <r>
      <rPr>
        <sz val="11"/>
        <color rgb="FF000000"/>
        <rFont val="Arial"/>
        <family val="2"/>
      </rPr>
      <t>Le traitement de l’eau peut être effectué par l’établissement ou, en cas d’approvisionnement par canalisations, par les services d’approvisionnement en eau.</t>
    </r>
    <r>
      <rPr>
        <sz val="11"/>
        <color rgb="FF000000"/>
        <rFont val="Arial"/>
        <family val="2"/>
      </rPr>
      <t xml:space="preserve">
</t>
    </r>
    <r>
      <rPr>
        <sz val="11"/>
        <color rgb="FF000000"/>
        <rFont val="Arial"/>
        <family val="2"/>
      </rPr>
      <t>Pour de plus amples informations, consulter les pages Web suivantes : https://www.who.int/tools/international-scheme-to-evaluate-household-water-treatment-technologies/products-evaluated</t>
    </r>
    <r>
      <rPr>
        <sz val="11"/>
        <color rgb="FF000000"/>
        <rFont val="Arial"/>
        <family val="2"/>
      </rPr>
      <t xml:space="preserve"> </t>
    </r>
    <r>
      <rPr>
        <sz val="11"/>
        <color rgb="FF000000"/>
        <rFont val="Arial"/>
        <family val="2"/>
      </rPr>
      <t xml:space="preserve">
</t>
    </r>
    <r>
      <rPr>
        <sz val="11"/>
        <color rgb="FF000000"/>
        <rFont val="Arial"/>
        <family val="2"/>
      </rPr>
      <t>www.who.int/tools/international-scheme-to-evaluate-household-water-treatment-technologies.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Les technologies de traitement de l’eau doivent satisfaire aux normes de performance de l’OMS pour le point de service ou pour le traitement de l’eau et son stockage sans risque à l’échelle du foyer.</t>
    </r>
    <r>
      <rPr>
        <sz val="11"/>
        <color rgb="FF000000"/>
        <rFont val="Arial"/>
        <family val="2"/>
      </rPr>
      <t xml:space="preserve"> </t>
    </r>
    <r>
      <rPr>
        <sz val="11"/>
        <color rgb="FF000000"/>
        <rFont val="Arial"/>
        <family val="2"/>
      </rPr>
      <t>Généralement, les technologies et les méthodes qui satisfont aux normes de performance incluent les filtres de haute qualité, les désinfectants-floculants chlorés (pour les eaux non troubles), l’ébullition et la désinfection solaire.</t>
    </r>
    <r>
      <rPr>
        <sz val="11"/>
        <color rgb="FF000000"/>
        <rFont val="Arial"/>
        <family val="2"/>
      </rPr>
      <t xml:space="preserve"> </t>
    </r>
    <r>
      <rPr>
        <sz val="11"/>
        <color rgb="FF000000"/>
        <rFont val="Arial"/>
        <family val="2"/>
      </rPr>
      <t>Les technologies plus performantes (avec deux ou trois étoiles, notamment les filtres à membrane de haute qualité, les désinfectants UV et les désinfectants-floculants) sont recommandées pour les groupes vulnérables (personnes vivant avec le VIH ou jeunes enfants) et lorsque l’agent pathogène préoccupant n’est pas connu.</t>
    </r>
    <r>
      <rPr>
        <sz val="11"/>
        <color rgb="FF000000"/>
        <rFont val="Arial"/>
        <family val="2"/>
      </rPr>
      <t xml:space="preserve"> </t>
    </r>
    <r>
      <rPr>
        <sz val="11"/>
        <color rgb="FF000000"/>
        <rFont val="Arial"/>
        <family val="2"/>
      </rPr>
      <t>Une liste des technologies évaluées par l’OMS peut être consultée à l’adresse suivante : https://www.who.int/tools/international-scheme-to-evaluate-household-water-treatment-technologies/products-evaluated. De plus amples informations sont disponibles sur la page Web de l’OMS sur le traitement de l’eau à l’échelle du foyer : https://www.who.int/teams/environment-climate-change-and-health/water-sanitation-and-health/water-safety-and-quality/household-water-treatment-and-safe-storage.</t>
    </r>
    <r>
      <rPr>
        <sz val="11"/>
        <color rgb="FF000000"/>
        <rFont val="Arial"/>
        <family val="2"/>
      </rPr>
      <t xml:space="preserve"> </t>
    </r>
    <r>
      <rPr>
        <sz val="11"/>
        <color rgb="FF000000"/>
        <rFont val="Arial"/>
        <family val="2"/>
      </rPr>
      <t xml:space="preserve">
</t>
    </r>
    <r>
      <rPr>
        <sz val="11"/>
        <color rgb="FF000000"/>
        <rFont val="Arial"/>
        <family val="2"/>
      </rPr>
      <t xml:space="preserve">
</t>
    </r>
  </si>
  <si>
    <r>
      <rPr>
        <sz val="11"/>
        <color rgb="FF000000"/>
        <rFont val="Arial"/>
        <family val="2"/>
      </rPr>
      <t>Tous les membres du personnel auxiliaire, y compris les personnes manipulant les déchets et le personnel de nettoyage, ont reçu une description claire et par écrit de leur poste, qui énumère leurs responsabilités en matière de WASH et de lutte anti-infectieuse</t>
    </r>
    <r>
      <rPr>
        <sz val="11"/>
        <color rgb="FF000000"/>
        <rFont val="Arial"/>
        <family val="2"/>
      </rPr>
      <t xml:space="preserve"> </t>
    </r>
  </si>
  <si>
    <r>
      <rPr>
        <sz val="11"/>
        <color rgb="FF000000"/>
        <rFont val="Arial"/>
        <family val="2"/>
      </rPr>
      <t>Tous les membres du personnel ont reçu une description par écrit de leur poste, qui énumère notamment leurs responsabilités en matière de services WASH et de lutte anti-infectieuse</t>
    </r>
  </si>
  <si>
    <r>
      <rPr>
        <sz val="11"/>
        <color rgb="FF000000"/>
        <rFont val="Arial"/>
        <family val="2"/>
      </rPr>
      <t>Tous les nouveaux membres du personnel auxiliaire, y compris les personnes manipulant les déchets et le personnel de nettoyage, reçoivent une formation en matière de WASH et de lutte anti-infectieuse, ciblée et adaptée au poste occupé</t>
    </r>
    <r>
      <rPr>
        <sz val="11"/>
        <color rgb="FF000000"/>
        <rFont val="Arial"/>
        <family val="2"/>
      </rPr>
      <t xml:space="preserve"> </t>
    </r>
  </si>
  <si>
    <r>
      <rPr>
        <sz val="11"/>
        <color rgb="FF000000"/>
        <rFont val="Arial"/>
        <family val="2"/>
      </rPr>
      <t>Seuls certains membres du personnel sont félicités, ou le personnel n’est pas suffisamment soutenu pour s’améliorer</t>
    </r>
    <r>
      <rPr>
        <sz val="11"/>
        <color rgb="FF000000"/>
        <rFont val="Arial"/>
        <family val="2"/>
      </rPr>
      <t xml:space="preserve"> </t>
    </r>
  </si>
  <si>
    <r>
      <rPr>
        <sz val="11"/>
        <color rgb="FF000000"/>
        <rFont val="Arial"/>
        <family val="2"/>
      </rPr>
      <t>Un système existe, mais n’est pas fonctionnel (c’est-à-dire que l’établissement n’arrive pas à acheter des fournitures ou que l’infrastructure n’est pas correctement réparée)</t>
    </r>
  </si>
  <si>
    <r>
      <rPr>
        <sz val="11"/>
        <color rgb="FF000000"/>
        <rFont val="Arial"/>
        <family val="2"/>
      </rPr>
      <t>Il n’existe pas de système</t>
    </r>
  </si>
  <si>
    <r>
      <rPr>
        <sz val="11"/>
        <color rgb="FF000000"/>
        <rFont val="Arial"/>
        <family val="2"/>
      </rPr>
      <t>Le protocole peut concerner le nettoyage de l’environnement (adapté à différentes zones de services), la gestion des déchets et l’exploitation et l’entretien des services d’approvisionnements en eau et d’assainissement.</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 gestionnaire du programme de nettoyage, l’équipe de l’établissement responsable des achats ou le comité de l’établissement responsable de la lutte anti-infectieuse ou de l’hygiène devraient établir une liste complète des fournitures et de l’équipement (c.-à-d. contenant les spécifications détaillées et les renseignements sur le fournisseur) et des quantités requises (p. ex. sur une base annuelle).</t>
    </r>
    <r>
      <rPr>
        <sz val="11"/>
        <color rgb="FF000000"/>
        <rFont val="Arial"/>
        <family val="2"/>
      </rPr>
      <t xml:space="preserve"> </t>
    </r>
    <r>
      <rPr>
        <sz val="11"/>
        <color rgb="FF000000"/>
        <rFont val="Arial"/>
        <family val="2"/>
      </rPr>
      <t>Les résultats des inspections de routine et des activités d’entretien devraient permettre de déterminer les quantités de fournitures et d’équipement requises.</t>
    </r>
    <r>
      <rPr>
        <sz val="11"/>
        <color rgb="FF000000"/>
        <rFont val="Arial"/>
        <family val="2"/>
      </rPr>
      <t xml:space="preserve"> </t>
    </r>
    <r>
      <rPr>
        <sz val="11"/>
        <color rgb="FF000000"/>
        <rFont val="Arial"/>
        <family val="2"/>
      </rPr>
      <t>Les établissements volumineux peuvent avoir un magasin central qui reçoit les fournitures et l’équipement et les distribue régulièrement aux zones désignées des services de nettoyage de l’environnement dans l’ensemble de l’établissement, après les rapports d’inventaire.</t>
    </r>
    <r>
      <rPr>
        <sz val="11"/>
        <color rgb="FF000000"/>
        <rFont val="Arial"/>
        <family val="2"/>
      </rPr>
      <t xml:space="preserve"> </t>
    </r>
    <r>
      <rPr>
        <sz val="11"/>
        <color rgb="FF000000"/>
        <rFont val="Arial"/>
        <family val="2"/>
      </rPr>
      <t>L’existence d’un tel système permettra également d’éviter les ruptures de stock et d’aider à acquérir des fournitures supplémentaires, au besoin, en cas d’urgence ou d’imprévus.</t>
    </r>
    <r>
      <rPr>
        <sz val="11"/>
        <color rgb="FF000000"/>
        <rFont val="Arial"/>
        <family val="2"/>
      </rPr>
      <t xml:space="preserve"> </t>
    </r>
  </si>
  <si>
    <r>
      <rPr>
        <sz val="11"/>
        <color rgb="FF000000"/>
        <rFont val="Arial"/>
        <family val="2"/>
      </rPr>
      <t>Il existe un budget pour couvrir les frais liés aux agents d’entretien et de maintenance, à la formation en matière de WASH/de lutte anti-infectieuse, aux consommables liés à WASH/à la lutte anti-infectieuse (p. ex. savon, chlore), et à toutes les activités décrites dans le protocole d’achat</t>
    </r>
  </si>
  <si>
    <r>
      <rPr>
        <sz val="11"/>
        <color rgb="FF000000"/>
        <rFont val="Arial"/>
        <family val="2"/>
      </rPr>
      <t xml:space="preserve">Un budget existe et couvre les frais liés au personnel ou à la formation, </t>
    </r>
    <r>
      <rPr>
        <u/>
        <sz val="11"/>
        <color rgb="FF000000"/>
        <rFont val="Arial"/>
        <family val="2"/>
      </rPr>
      <t>ainsi qu’</t>
    </r>
    <r>
      <rPr>
        <sz val="11"/>
        <color rgb="FF000000"/>
        <rFont val="Arial"/>
        <family val="2"/>
      </rPr>
      <t>aux consommables, à l’exploitation et l’entretien</t>
    </r>
  </si>
  <si>
    <r>
      <rPr>
        <sz val="11"/>
        <color rgb="FF000000"/>
        <rFont val="Arial"/>
        <family val="2"/>
      </rPr>
      <t>Des stratégies de réduction de la consommation d’eau sont utilisées efficacement ; il n’y a pas de gaspillage d’eau</t>
    </r>
    <r>
      <rPr>
        <sz val="11"/>
        <color rgb="FF000000"/>
        <rFont val="Arial"/>
        <family val="2"/>
      </rPr>
      <t xml:space="preserve"> </t>
    </r>
  </si>
  <si>
    <r>
      <rPr>
        <sz val="11"/>
        <color rgb="FF000000"/>
        <rFont val="Arial"/>
        <family val="2"/>
      </rPr>
      <t>La zone des services de nettoyage de l’environnement est un espace réservé à la préparation, au retraitement et au stockage des équipements et des fournitures de nettoyage propres ou neufs, y compris les produits de nettoyage et les EPI.</t>
    </r>
    <r>
      <rPr>
        <sz val="11"/>
        <color rgb="FF000000"/>
        <rFont val="Arial"/>
        <family val="2"/>
      </rPr>
      <t xml:space="preserve"> </t>
    </r>
    <r>
      <rPr>
        <sz val="11"/>
        <color rgb="FF000000"/>
        <rFont val="Arial"/>
        <family val="2"/>
      </rPr>
      <t>L’accès à ces pièces doit être limité au personnel responsable du nettoyage et au personnel dûment autorisé.</t>
    </r>
    <r>
      <rPr>
        <sz val="11"/>
        <color rgb="FF000000"/>
        <rFont val="Arial"/>
        <family val="2"/>
      </rPr>
      <t xml:space="preserve"> </t>
    </r>
    <r>
      <rPr>
        <sz val="11"/>
        <color rgb="FF000000"/>
        <rFont val="Arial"/>
        <family val="2"/>
      </rPr>
      <t>L’accès doit se trouver à l’intérieur de l’établissement, que le programme de nettoyage soit géré en interne ou par une entreprise externe.</t>
    </r>
    <r>
      <rPr>
        <sz val="11"/>
        <color rgb="FF000000"/>
        <rFont val="Arial"/>
        <family val="2"/>
      </rPr>
      <t xml:space="preserve"> </t>
    </r>
    <r>
      <rPr>
        <sz val="11"/>
        <color rgb="FF000000"/>
        <rFont val="Arial"/>
        <family val="2"/>
      </rPr>
      <t xml:space="preserve">
</t>
    </r>
    <r>
      <rPr>
        <sz val="11"/>
        <color rgb="FF000000"/>
        <rFont val="Arial"/>
        <family val="2"/>
      </rPr>
      <t>La zone doit être bien ventilée et éclairée, disposer d’un approvisionnement en eau (chaude et froide, si possible), d’un lavabo réservé au lavage des mains, et d’EPI si disponibles. Elle ne doit pas être encombrée et sa surface doit être appropriée.</t>
    </r>
    <r>
      <rPr>
        <sz val="11"/>
        <color rgb="FF000000"/>
        <rFont val="Arial"/>
        <family val="2"/>
      </rPr>
      <t xml:space="preserve"> </t>
    </r>
    <r>
      <rPr>
        <sz val="11"/>
        <color rgb="FF000000"/>
        <rFont val="Arial"/>
        <family val="2"/>
      </rPr>
      <t>Pour plus d’orientations, voir les meilleures pratiques relatives au nettoyage de l’environnement des CDC (Best Practices for Environmental Cleaning).</t>
    </r>
    <r>
      <rPr>
        <sz val="11"/>
        <color rgb="FF000000"/>
        <rFont val="Arial"/>
        <family val="2"/>
      </rPr>
      <t xml:space="preserve"> </t>
    </r>
  </si>
  <si>
    <r>
      <rPr>
        <sz val="11"/>
        <color rgb="FF000000"/>
        <rFont val="Arial"/>
        <family val="2"/>
      </rPr>
      <t>Lorsque les systèmes de pompage doivent être améliorés, l’utilisation d’énergies renouvelables (p. ex. l’énergie solaire) doit être envisagée.</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</si>
  <si>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Établissements de soins primaires</t>
    </r>
    <r>
      <rPr>
        <sz val="11"/>
        <color rgb="FF000000"/>
        <rFont val="Arial"/>
        <family val="2"/>
      </rPr>
      <t xml:space="preserve">
</t>
    </r>
    <r>
      <rPr>
        <sz val="11"/>
        <color rgb="FF000000"/>
        <rFont val="Arial"/>
        <family val="2"/>
      </rPr>
      <t>• Services de base d’approvisionnement en eau du Programme commun</t>
    </r>
    <r>
      <rPr>
        <sz val="11"/>
        <color rgb="FF000000"/>
        <rFont val="Arial"/>
        <family val="2"/>
      </rPr>
      <t xml:space="preserve"> </t>
    </r>
  </si>
  <si>
    <r>
      <rPr>
        <sz val="11"/>
        <color rgb="FF000000"/>
        <rFont val="Arial"/>
        <family val="2"/>
      </rPr>
      <t>• Essentiel</t>
    </r>
  </si>
  <si>
    <r>
      <rPr>
        <sz val="11"/>
        <color rgb="FF000000"/>
        <rFont val="Arial"/>
        <family val="2"/>
      </rPr>
      <t>• Avancé</t>
    </r>
    <r>
      <rPr>
        <sz val="11"/>
        <color rgb="FF000000"/>
        <rFont val="Arial"/>
        <family val="2"/>
      </rPr>
      <t xml:space="preserve"> </t>
    </r>
  </si>
  <si>
    <r>
      <rPr>
        <sz val="11"/>
        <color rgb="FF000000"/>
        <rFont val="Arial"/>
        <family val="2"/>
      </rPr>
      <t>L’eau est disponible dans tout l’établissement</t>
    </r>
    <r>
      <rPr>
        <sz val="11"/>
        <color rgb="FF000000"/>
        <rFont val="Arial"/>
        <family val="2"/>
      </rPr>
      <t xml:space="preserve"> </t>
    </r>
  </si>
  <si>
    <r>
      <rPr>
        <sz val="11"/>
        <color rgb="FF000000"/>
        <rFont val="Arial"/>
        <family val="2"/>
      </rPr>
      <t>L’eau est disponible toute l’année</t>
    </r>
  </si>
  <si>
    <r>
      <rPr>
        <sz val="11"/>
        <color rgb="FF000000"/>
        <rFont val="Arial"/>
        <family val="2"/>
      </rPr>
      <t>Des douches sont disponibles dans chaque service ou pour 40 patients ; l’équipement fonctionne et est accessible</t>
    </r>
    <r>
      <rPr>
        <sz val="11"/>
        <color rgb="FF000000"/>
        <rFont val="Arial"/>
        <family val="2"/>
      </rPr>
      <t xml:space="preserve"> </t>
    </r>
  </si>
  <si>
    <r>
      <rPr>
        <sz val="11"/>
        <color rgb="FF000000"/>
        <rFont val="Arial"/>
        <family val="2"/>
      </rPr>
      <t xml:space="preserve"> </t>
    </r>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d’assainissement du Programme commun</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</si>
  <si>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d’hygiène des mains du Programme commun</t>
    </r>
  </si>
  <si>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d’assainissement du Programme commun</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</si>
  <si>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d’assainissement du Programme commun</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</si>
  <si>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Services de base d’assainissement du Programme commun</t>
    </r>
    <r>
      <rPr>
        <sz val="11"/>
        <color rgb="FF000000"/>
        <rFont val="Arial"/>
        <family val="2"/>
      </rPr>
      <t xml:space="preserve">  </t>
    </r>
  </si>
  <si>
    <r>
      <rPr>
        <sz val="11"/>
        <color rgb="FF000000"/>
        <rFont val="Arial"/>
        <family val="2"/>
      </rPr>
      <t xml:space="preserve">S. o. - Aller à </t>
    </r>
    <r>
      <rPr>
        <i/>
        <sz val="11"/>
        <color rgb="FF000000"/>
        <rFont val="Arial"/>
        <family val="2"/>
      </rPr>
      <t>A_10a</t>
    </r>
  </si>
  <si>
    <r>
      <rPr>
        <b/>
        <sz val="11"/>
        <color rgb="FF000000"/>
        <rFont val="Arial"/>
        <family val="2"/>
      </rPr>
      <t>COMMENTAIRES</t>
    </r>
  </si>
  <si>
    <r>
      <rPr>
        <b/>
        <sz val="11"/>
        <color rgb="FF000000"/>
        <rFont val="Arial"/>
        <family val="2"/>
      </rPr>
      <t>COTE</t>
    </r>
  </si>
  <si>
    <r>
      <rPr>
        <b/>
        <sz val="11"/>
        <color rgb="FF000000"/>
        <rFont val="Arial"/>
        <family val="2"/>
      </rPr>
      <t>COMMENTAIRES</t>
    </r>
  </si>
  <si>
    <r>
      <rPr>
        <sz val="11"/>
        <color rgb="FF000000"/>
        <rFont val="Arial"/>
        <family val="2"/>
      </rPr>
      <t>Les déchets sont correctement triés à tous les endroits de production des déchets</t>
    </r>
  </si>
  <si>
    <r>
      <rPr>
        <sz val="11"/>
        <color rgb="FF000000"/>
        <rFont val="Arial"/>
        <family val="2"/>
      </rPr>
      <t>• Climat</t>
    </r>
  </si>
  <si>
    <r>
      <rPr>
        <sz val="11"/>
        <color rgb="FF000000"/>
        <rFont val="Arial"/>
        <family val="2"/>
      </rPr>
      <t xml:space="preserve"> </t>
    </r>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de gestion des déchets du Programme commun</t>
    </r>
    <r>
      <rPr>
        <sz val="11"/>
        <color rgb="FF000000"/>
        <rFont val="Arial"/>
        <family val="2"/>
      </rPr>
      <t xml:space="preserve">  </t>
    </r>
  </si>
  <si>
    <r>
      <rPr>
        <sz val="11"/>
        <color rgb="FF000000"/>
        <rFont val="Arial"/>
        <family val="2"/>
      </rPr>
      <t>• Traitement sur place</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</si>
  <si>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</si>
  <si>
    <r>
      <rPr>
        <sz val="11"/>
        <color rgb="FF000000"/>
        <rFont val="Arial"/>
        <family val="2"/>
      </rPr>
      <t>Des ressources pour l’hygiène des mains et des équipements de protection individuelle sont disponibles</t>
    </r>
    <r>
      <rPr>
        <sz val="11"/>
        <color rgb="FF000000"/>
        <rFont val="Arial"/>
        <family val="2"/>
      </rPr>
      <t xml:space="preserve"> </t>
    </r>
  </si>
  <si>
    <r>
      <rPr>
        <sz val="11"/>
        <color rgb="FF000000"/>
        <rFont val="Arial"/>
        <family val="2"/>
      </rPr>
      <t>Il existe une zone de stockage des déchets réservée à cet effet, clôturée et d’une capacité suffisante, où les différents déchets sont stockés séparément</t>
    </r>
  </si>
  <si>
    <r>
      <rPr>
        <sz val="11"/>
        <color rgb="FF000000"/>
        <rFont val="Arial"/>
        <family val="2"/>
      </rPr>
      <t>Une quantité suffisante d’énergie/de combustible est toujours disponible</t>
    </r>
    <r>
      <rPr>
        <sz val="11"/>
        <color rgb="FF000000"/>
        <rFont val="Arial"/>
        <family val="2"/>
      </rPr>
      <t xml:space="preserve"> </t>
    </r>
  </si>
  <si>
    <r>
      <rPr>
        <sz val="11"/>
        <color rgb="FF000000"/>
        <rFont val="Arial"/>
        <family val="2"/>
      </rPr>
      <t>Les fosses à déchets sont construites pour résister aux inondations et une solution alternative est mise en place dans les situations d’urgence</t>
    </r>
  </si>
  <si>
    <r>
      <rPr>
        <sz val="11"/>
        <color rgb="FF000000"/>
        <rFont val="Arial"/>
        <family val="2"/>
      </rPr>
      <t>Des stratégies de gestion des déchets supplémentaires sont utilisées</t>
    </r>
    <r>
      <rPr>
        <sz val="11"/>
        <color rgb="FF000000"/>
        <rFont val="Arial"/>
        <family val="2"/>
      </rPr>
      <t xml:space="preserve"> </t>
    </r>
  </si>
  <si>
    <r>
      <rPr>
        <sz val="11"/>
        <color rgb="FF000000"/>
        <rFont val="Arial"/>
        <family val="2"/>
      </rPr>
      <t>Un membre du personnel est adéquatement formé et s’acquitte correctement de ses fonctions</t>
    </r>
    <r>
      <rPr>
        <sz val="11"/>
        <color rgb="FF000000"/>
        <rFont val="Arial"/>
        <family val="2"/>
      </rPr>
      <t xml:space="preserve"> </t>
    </r>
  </si>
  <si>
    <r>
      <rPr>
        <sz val="11"/>
        <color rgb="FF000000"/>
        <rFont val="Arial"/>
        <family val="2"/>
      </rPr>
      <t>Seuls certains déchets pharmaceutiques sont éliminés correctement</t>
    </r>
    <r>
      <rPr>
        <sz val="11"/>
        <color rgb="FF000000"/>
        <rFont val="Arial"/>
        <family val="2"/>
      </rPr>
      <t xml:space="preserve"> </t>
    </r>
  </si>
  <si>
    <r>
      <rPr>
        <sz val="11"/>
        <color rgb="FF000000"/>
        <rFont val="Arial"/>
        <family val="2"/>
      </rPr>
      <t>Il n’y a pas de membre du personnel désigné à cet effet</t>
    </r>
    <r>
      <rPr>
        <sz val="11"/>
        <color rgb="FF000000"/>
        <rFont val="Arial"/>
        <family val="2"/>
      </rPr>
      <t xml:space="preserve"> </t>
    </r>
  </si>
  <si>
    <r>
      <rPr>
        <sz val="11"/>
        <color rgb="FF000000"/>
        <rFont val="Arial"/>
        <family val="2"/>
      </rPr>
      <t>Les déchets pharmaceutiques ne sont pas traités ni éliminés correctement</t>
    </r>
    <r>
      <rPr>
        <sz val="11"/>
        <color rgb="FF000000"/>
        <rFont val="Arial"/>
        <family val="2"/>
      </rPr>
      <t xml:space="preserve"> </t>
    </r>
  </si>
  <si>
    <r>
      <rPr>
        <sz val="11"/>
        <color rgb="FF000000"/>
        <rFont val="Arial"/>
        <family val="2"/>
      </rPr>
      <t>Il n’y a pas de fosse à cendres</t>
    </r>
  </si>
  <si>
    <r>
      <rPr>
        <sz val="11"/>
        <color rgb="FF000000"/>
        <rFont val="Arial"/>
        <family val="2"/>
      </rPr>
      <t>Il n’y a pas de fosse</t>
    </r>
    <r>
      <rPr>
        <sz val="11"/>
        <color rgb="FF000000"/>
        <rFont val="Arial"/>
        <family val="2"/>
      </rPr>
      <t xml:space="preserve"> </t>
    </r>
  </si>
  <si>
    <r>
      <rPr>
        <sz val="11"/>
        <color rgb="FF000000"/>
        <rFont val="Arial"/>
        <family val="2"/>
      </rPr>
      <t>La structure n’est pas fonctionnelle et sa capacité n’est pas suffisante</t>
    </r>
    <r>
      <rPr>
        <sz val="11"/>
        <color rgb="FF000000"/>
        <rFont val="Arial"/>
        <family val="2"/>
      </rPr>
      <t xml:space="preserve"> </t>
    </r>
  </si>
  <si>
    <r>
      <rPr>
        <sz val="11"/>
        <color rgb="FF000000"/>
        <rFont val="Arial"/>
        <family val="2"/>
      </rPr>
      <t>Il n’y a pas de zone de stockage des déchets réservée à cet effet</t>
    </r>
  </si>
  <si>
    <r>
      <rPr>
        <sz val="11"/>
        <color rgb="FF000000"/>
        <rFont val="Arial"/>
        <family val="2"/>
      </rPr>
      <t>Moins de 75 % des poubelles contiennent les déchets pour lesquels elles sont prévues</t>
    </r>
    <r>
      <rPr>
        <sz val="11"/>
        <color rgb="FF000000"/>
        <rFont val="Arial"/>
        <family val="2"/>
      </rPr>
      <t xml:space="preserve"> </t>
    </r>
  </si>
  <si>
    <r>
      <rPr>
        <sz val="11"/>
        <color rgb="FF000000"/>
        <rFont val="Arial"/>
        <family val="2"/>
      </rPr>
      <t>Toutes les toilettes réservées aux patients sont disponibles et utilisables</t>
    </r>
  </si>
  <si>
    <r>
      <rPr>
        <sz val="11"/>
        <color rgb="FF000000"/>
        <rFont val="Arial"/>
        <family val="2"/>
      </rPr>
      <t>Au moins une des toilettes fonctionnelles répond aux besoins liés à l’hygiène menstruelle</t>
    </r>
  </si>
  <si>
    <r>
      <rPr>
        <sz val="11"/>
        <color rgb="FF000000"/>
        <rFont val="Arial"/>
        <family val="2"/>
      </rPr>
      <t>Au moins une des toilettes fonctionnelles est adaptée aux besoins des personnes à mobilité réduite</t>
    </r>
  </si>
  <si>
    <r>
      <rPr>
        <sz val="11"/>
        <color rgb="FF000000"/>
        <rFont val="Arial"/>
        <family val="2"/>
      </rPr>
      <t>Une politique ou un protocole de nettoyage existe et est appliqué, et sa mise en œuvre fait l’objet d’un suivi</t>
    </r>
    <r>
      <rPr>
        <sz val="11"/>
        <color rgb="FF000000"/>
        <rFont val="Arial"/>
        <family val="2"/>
      </rPr>
      <t xml:space="preserve"> </t>
    </r>
  </si>
  <si>
    <r>
      <rPr>
        <sz val="11"/>
        <color rgb="FF000000"/>
        <rFont val="Arial"/>
        <family val="2"/>
      </rPr>
      <t>Disponibles dans chaque service/zone ou dans tout l’établissement</t>
    </r>
  </si>
  <si>
    <r>
      <rPr>
        <sz val="11"/>
        <color rgb="FF000000"/>
        <rFont val="Arial"/>
        <family val="2"/>
      </rPr>
      <t>Tout le matériel nécessaire est disponible, en bon état et en quantité suffisante</t>
    </r>
  </si>
  <si>
    <r>
      <rPr>
        <sz val="11"/>
        <color rgb="FF000000"/>
        <rFont val="Arial"/>
        <family val="2"/>
      </rPr>
      <t>Il existe un espace réservé, propre et bien entretenu, et qui est utilisé conformément à l’usage prévu</t>
    </r>
  </si>
  <si>
    <r>
      <rPr>
        <sz val="11"/>
        <color rgb="FF000000"/>
        <rFont val="Arial"/>
        <family val="2"/>
      </rPr>
      <t>Les aliments sont préparés et manipulés en toute sécurité</t>
    </r>
    <r>
      <rPr>
        <sz val="11"/>
        <color rgb="FF000000"/>
        <rFont val="Arial"/>
        <family val="2"/>
      </rPr>
      <t xml:space="preserve"> </t>
    </r>
  </si>
  <si>
    <r>
      <rPr>
        <sz val="11"/>
        <color rgb="FF000000"/>
        <rFont val="Arial"/>
        <family val="2"/>
      </rPr>
      <t>Les rats ou les insectes, notamment les mouches, ne peuvent pas accéder aux celliers ni aux aliments préparés</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</si>
  <si>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Services de base de nettoyage de l’environnement du Programme commun</t>
    </r>
    <r>
      <rPr>
        <sz val="11"/>
        <color rgb="FF000000"/>
        <rFont val="Arial"/>
        <family val="2"/>
      </rPr>
      <t xml:space="preserve"> </t>
    </r>
  </si>
  <si>
    <r>
      <rPr>
        <sz val="11"/>
        <color rgb="FF000000"/>
        <rFont val="Arial"/>
        <family val="2"/>
      </rPr>
      <t>Les toilettes sont nettoyées quotidiennement et une fiche de nettoyage signée est affichée de manière visible</t>
    </r>
    <r>
      <rPr>
        <sz val="11"/>
        <color rgb="FF000000"/>
        <rFont val="Arial"/>
        <family val="2"/>
      </rPr>
      <t xml:space="preserve"> </t>
    </r>
  </si>
  <si>
    <r>
      <rPr>
        <sz val="11"/>
        <color rgb="FF000000"/>
        <rFont val="Arial"/>
        <family val="2"/>
      </rPr>
      <t>Les toilettes sont nettoyées, mais moins d’une fois par jour ; la fiche de nettoyage est ou n’est pas signée</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</si>
  <si>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d’hygiène des mains du Programme commun</t>
    </r>
  </si>
  <si>
    <r>
      <rPr>
        <sz val="11"/>
        <color rgb="FF000000"/>
        <rFont val="Arial"/>
        <family val="2"/>
      </rPr>
      <t>Des contrôles sont menés dans les services moins d’une fois par semaine, ou les contrôles sont incomplets</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</si>
  <si>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Service/établissement</t>
    </r>
    <r>
      <rPr>
        <sz val="11"/>
        <color rgb="FF000000"/>
        <rFont val="Arial"/>
        <family val="2"/>
      </rPr>
      <t xml:space="preserve">
</t>
    </r>
    <r>
      <rPr>
        <sz val="11"/>
        <color rgb="FF000000"/>
        <rFont val="Arial"/>
        <family val="2"/>
      </rPr>
      <t>• Services de base de nettoyage de l’environnement du Programme commun</t>
    </r>
    <r>
      <rPr>
        <sz val="11"/>
        <color rgb="FF000000"/>
        <rFont val="Arial"/>
        <family val="2"/>
      </rPr>
      <t xml:space="preserve"> </t>
    </r>
  </si>
  <si>
    <r>
      <rPr>
        <sz val="11"/>
        <color rgb="FF000000"/>
        <rFont val="Arial"/>
        <family val="2"/>
      </rPr>
      <t>Il existe une source d’électricité fonctionnelle et bien entretenue</t>
    </r>
    <r>
      <rPr>
        <sz val="11"/>
        <color rgb="FF000000"/>
        <rFont val="Arial"/>
        <family val="2"/>
      </rPr>
      <t xml:space="preserve"> </t>
    </r>
  </si>
  <si>
    <r>
      <rPr>
        <sz val="11"/>
        <color rgb="FF000000"/>
        <rFont val="Arial"/>
        <family val="2"/>
      </rPr>
      <t>L’énergie est disponible en quantité suffisante à tout moment</t>
    </r>
    <r>
      <rPr>
        <sz val="11"/>
        <color rgb="FF000000"/>
        <rFont val="Arial"/>
        <family val="2"/>
      </rPr>
      <t xml:space="preserve"> </t>
    </r>
  </si>
  <si>
    <r>
      <rPr>
        <sz val="11"/>
        <color rgb="FF000000"/>
        <rFont val="Arial"/>
        <family val="2"/>
      </rPr>
      <t>Il existe une source d’énergie de secours, avec un combustible adéquat</t>
    </r>
    <r>
      <rPr>
        <sz val="11"/>
        <color rgb="FF000000"/>
        <rFont val="Arial"/>
        <family val="2"/>
      </rPr>
      <t xml:space="preserve"> </t>
    </r>
  </si>
  <si>
    <r>
      <rPr>
        <sz val="11"/>
        <color rgb="FF000000"/>
        <rFont val="Arial"/>
        <family val="2"/>
      </rPr>
      <t>Toutes les zones d’accueil des patients disposent d’une ventilation suffisante et fonctionnelle</t>
    </r>
  </si>
  <si>
    <r>
      <rPr>
        <sz val="11"/>
        <color rgb="FF000000"/>
        <rFont val="Arial"/>
        <family val="2"/>
      </rPr>
      <t>Un système existe et est fonctionnel (les fournitures sont achetées et les infrastructures sont réparées selon les besoins)</t>
    </r>
  </si>
  <si>
    <r>
      <rPr>
        <sz val="11"/>
        <color rgb="FF000000"/>
        <rFont val="Arial"/>
        <family val="2"/>
      </rPr>
      <t>Il existe un diagramme actualisé (et lisible) de la structure de gestion de l’établissement</t>
    </r>
  </si>
  <si>
    <r>
      <rPr>
        <sz val="11"/>
        <color rgb="FF000000"/>
        <rFont val="Arial"/>
        <family val="2"/>
      </rPr>
      <t>Du matériel est disponible, mais n’est pas bien entretenu, ou est disponible dans certaines zones seulement, ou n’est pas disponible en quantité suffisante</t>
    </r>
  </si>
  <si>
    <r>
      <rPr>
        <sz val="11"/>
        <color rgb="FF000000"/>
        <rFont val="Arial"/>
        <family val="2"/>
      </rPr>
      <t>La quantité d’énergie est suffisante pour couvrir une partie des besoins</t>
    </r>
    <r>
      <rPr>
        <sz val="11"/>
        <color rgb="FF000000"/>
        <rFont val="Arial"/>
        <family val="2"/>
      </rPr>
      <t xml:space="preserve"> </t>
    </r>
  </si>
  <si>
    <r>
      <rPr>
        <sz val="11"/>
        <color rgb="FF000000"/>
        <rFont val="Arial"/>
        <family val="2"/>
      </rPr>
      <t>Une personne de référence existe, mais ne dispose pas de suffisamment de temps, de ressources ou de motivation pour exécuter ses tâches</t>
    </r>
  </si>
  <si>
    <r>
      <rPr>
        <sz val="11"/>
        <color rgb="FF000000"/>
        <rFont val="Arial"/>
        <family val="2"/>
      </rPr>
      <t>• Systèmes avec égouts</t>
    </r>
    <r>
      <rPr>
        <sz val="11"/>
        <color rgb="FF000000"/>
        <rFont val="Arial"/>
        <family val="2"/>
      </rPr>
      <t xml:space="preserve"> </t>
    </r>
    <r>
      <rPr>
        <sz val="11"/>
        <color rgb="FF000000"/>
        <rFont val="Arial"/>
        <family val="2"/>
      </rPr>
      <t xml:space="preserve">
</t>
    </r>
    <r>
      <rPr>
        <sz val="11"/>
        <color rgb="FF000000"/>
        <rFont val="Arial"/>
        <family val="2"/>
      </rPr>
      <t>• Avancé</t>
    </r>
    <r>
      <rPr>
        <sz val="11"/>
        <color rgb="FF000000"/>
        <rFont val="Arial"/>
        <family val="2"/>
      </rPr>
      <t xml:space="preserve"> </t>
    </r>
  </si>
  <si>
    <r>
      <rPr>
        <sz val="11"/>
        <color rgb="FF000000"/>
        <rFont val="Arial"/>
        <family val="2"/>
      </rPr>
      <t>• Systèmes sans égouts</t>
    </r>
    <r>
      <rPr>
        <sz val="11"/>
        <color rgb="FF000000"/>
        <rFont val="Arial"/>
        <family val="2"/>
      </rPr>
      <t xml:space="preserve"> </t>
    </r>
    <r>
      <rPr>
        <sz val="11"/>
        <color rgb="FF000000"/>
        <rFont val="Arial"/>
        <family val="2"/>
      </rPr>
      <t xml:space="preserve">
</t>
    </r>
    <r>
      <rPr>
        <sz val="11"/>
        <color rgb="FF000000"/>
        <rFont val="Arial"/>
        <family val="2"/>
      </rPr>
      <t>• Avancé</t>
    </r>
    <r>
      <rPr>
        <sz val="11"/>
        <color rgb="FF000000"/>
        <rFont val="Arial"/>
        <family val="2"/>
      </rPr>
      <t xml:space="preserve"> </t>
    </r>
  </si>
  <si>
    <r>
      <rPr>
        <sz val="11"/>
        <color rgb="FF000000"/>
        <rFont val="Arial"/>
        <family val="2"/>
      </rPr>
      <t>• Systèmes sans égouts - stockage/traitement sur place</t>
    </r>
    <r>
      <rPr>
        <sz val="11"/>
        <color rgb="FF000000"/>
        <rFont val="Arial"/>
        <family val="2"/>
      </rPr>
      <t xml:space="preserve">
</t>
    </r>
    <r>
      <rPr>
        <sz val="11"/>
        <color rgb="FF000000"/>
        <rFont val="Arial"/>
        <family val="2"/>
      </rPr>
      <t>• Avancé</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</si>
  <si>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Établissement</t>
    </r>
    <r>
      <rPr>
        <sz val="11"/>
        <color rgb="FF000000"/>
        <rFont val="Arial"/>
        <family val="2"/>
      </rPr>
      <t xml:space="preserve"> </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</si>
  <si>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Service/établissement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</si>
  <si>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</si>
  <si>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Établissement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</si>
  <si>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Service/établissement</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</si>
  <si>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Établissement</t>
    </r>
    <r>
      <rPr>
        <sz val="11"/>
        <color rgb="FF000000"/>
        <rFont val="Arial"/>
        <family val="2"/>
      </rPr>
      <t xml:space="preserve"> </t>
    </r>
    <r>
      <rPr>
        <sz val="11"/>
        <color rgb="FF000000"/>
        <rFont val="Arial"/>
        <family val="2"/>
      </rPr>
      <t xml:space="preserve">
</t>
    </r>
    <r>
      <rPr>
        <sz val="11"/>
        <color rgb="FF000000"/>
        <rFont val="Arial"/>
        <family val="2"/>
      </rPr>
      <t>• Hôpitaux uniquement</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</si>
  <si>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Service</t>
    </r>
  </si>
  <si>
    <r>
      <rPr>
        <sz val="11"/>
        <color rgb="FF000000"/>
        <rFont val="Arial"/>
        <family val="2"/>
      </rPr>
      <t>• Essentiel</t>
    </r>
    <r>
      <rPr>
        <sz val="11"/>
        <color rgb="FF000000"/>
        <rFont val="Arial"/>
        <family val="2"/>
      </rPr>
      <t xml:space="preserve">
</t>
    </r>
    <r>
      <rPr>
        <sz val="11"/>
        <color rgb="FF000000"/>
        <rFont val="Arial"/>
        <family val="2"/>
      </rPr>
      <t>• Service/établissement</t>
    </r>
  </si>
  <si>
    <r>
      <rPr>
        <sz val="11"/>
        <color rgb="FF000000"/>
        <rFont val="Arial"/>
        <family val="2"/>
      </rPr>
      <t>• Essentiel</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</si>
  <si>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Service/établissement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</si>
  <si>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Climat</t>
    </r>
  </si>
  <si>
    <r>
      <rPr>
        <sz val="11"/>
        <color rgb="FF000000"/>
        <rFont val="Arial"/>
        <family val="2"/>
      </rPr>
      <t>• Avancé</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</si>
  <si>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Climat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</si>
  <si>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Service/établissement</t>
    </r>
  </si>
  <si>
    <r>
      <rPr>
        <sz val="11"/>
        <color rgb="FF000000"/>
        <rFont val="Arial"/>
        <family val="2"/>
      </rPr>
      <t xml:space="preserve">Le Programme commun OMS/UNICEF de suivi définit les </t>
    </r>
    <r>
      <rPr>
        <i/>
        <sz val="11"/>
        <color rgb="FF000000"/>
        <rFont val="Arial"/>
        <family val="2"/>
      </rPr>
      <t>sources d’eau améliorées</t>
    </r>
    <r>
      <rPr>
        <sz val="11"/>
        <color rgb="FF000000"/>
        <rFont val="Arial"/>
        <family val="2"/>
      </rPr>
      <t xml:space="preserve"> comme les sources qui, de par leur conception et leur construction, ont le potentiel de fournir de l’eau salubre.</t>
    </r>
    <r>
      <rPr>
        <sz val="11"/>
        <color rgb="FF000000"/>
        <rFont val="Arial"/>
        <family val="2"/>
      </rPr>
      <t xml:space="preserve"> </t>
    </r>
    <r>
      <rPr>
        <sz val="11"/>
        <color rgb="FF000000"/>
        <rFont val="Arial"/>
        <family val="2"/>
      </rPr>
      <t>Il peut s’agir de l’eau courante, des fontaines ou des robinets publics, des puits creusés protégés, des puits tubulaires ou de forage, de l’eau de pluie, et de l’eau en bouteille ou distribuée.</t>
    </r>
    <r>
      <rPr>
        <sz val="11"/>
        <color rgb="FF000000"/>
        <rFont val="Arial"/>
        <family val="2"/>
      </rPr>
      <t xml:space="preserve"> </t>
    </r>
    <r>
      <rPr>
        <sz val="11"/>
        <color rgb="FF000000"/>
        <rFont val="Arial"/>
        <family val="2"/>
      </rPr>
      <t xml:space="preserve">
</t>
    </r>
    <r>
      <rPr>
        <sz val="11"/>
        <color rgb="FF000000"/>
        <rFont val="Arial"/>
        <family val="2"/>
      </rPr>
      <t>Des indicateurs verts ou orange peuvent représenter un service de base d’approvisionnement en eau si l’eau est également disponible (c’est-à-dire si l’élément Eau_3b est orange ou vert).</t>
    </r>
    <r>
      <rPr>
        <sz val="11"/>
        <color rgb="FF000000"/>
        <rFont val="Arial"/>
        <family val="2"/>
      </rPr>
      <t xml:space="preserve"> </t>
    </r>
  </si>
  <si>
    <r>
      <rPr>
        <sz val="11"/>
        <color rgb="FF000000"/>
        <rFont val="Arial"/>
        <family val="2"/>
      </rPr>
      <t>Tous les robinets sont raccordés et fonctionnels</t>
    </r>
    <r>
      <rPr>
        <sz val="11"/>
        <color rgb="FF000000"/>
        <rFont val="Arial"/>
        <family val="2"/>
      </rPr>
      <t xml:space="preserve"> </t>
    </r>
  </si>
  <si>
    <r>
      <rPr>
        <sz val="11"/>
        <color rgb="FF000000"/>
        <rFont val="Arial"/>
        <family val="2"/>
      </rPr>
      <t>Plus de la moitié des robinets sont raccordés et fonctionnels</t>
    </r>
    <r>
      <rPr>
        <sz val="11"/>
        <color rgb="FF000000"/>
        <rFont val="Arial"/>
        <family val="2"/>
      </rPr>
      <t xml:space="preserve"> </t>
    </r>
  </si>
  <si>
    <r>
      <rPr>
        <sz val="11"/>
        <color rgb="FF000000"/>
        <rFont val="Arial"/>
        <family val="2"/>
      </rPr>
      <t>Moins de la moitié des robinets sont raccordés et fonctionnels</t>
    </r>
    <r>
      <rPr>
        <sz val="11"/>
        <color rgb="FF000000"/>
        <rFont val="Arial"/>
        <family val="2"/>
      </rPr>
      <t xml:space="preserve"> </t>
    </r>
  </si>
  <si>
    <r>
      <rPr>
        <sz val="11"/>
        <color rgb="FF000000"/>
        <rFont val="Arial"/>
        <family val="2"/>
      </rPr>
      <t>L’eau peut être stockée de façon sécurisée et en quantité suffisante pour couvrir les besoins pendant deux jours</t>
    </r>
    <r>
      <rPr>
        <sz val="11"/>
        <color rgb="FF000000"/>
        <rFont val="Arial"/>
        <family val="2"/>
      </rPr>
      <t xml:space="preserve"> </t>
    </r>
  </si>
  <si>
    <r>
      <rPr>
        <sz val="11"/>
        <color rgb="FF000000"/>
        <rFont val="Arial"/>
        <family val="2"/>
      </rPr>
      <t>L’eau stockée ne permet pas de couvrir les besoins en eau d’une journée, ou l’eau n’est pas stockée</t>
    </r>
    <r>
      <rPr>
        <sz val="11"/>
        <color rgb="FF000000"/>
        <rFont val="Arial"/>
        <family val="2"/>
      </rPr>
      <t xml:space="preserve"> </t>
    </r>
  </si>
  <si>
    <r>
      <rPr>
        <sz val="11"/>
        <color rgb="FF000000"/>
        <rFont val="Arial"/>
        <family val="2"/>
      </rPr>
      <t>De l’eau potable est disponible partout et en tout temps</t>
    </r>
  </si>
  <si>
    <r>
      <rPr>
        <sz val="11"/>
        <color rgb="FF000000"/>
        <rFont val="Arial"/>
        <family val="2"/>
      </rPr>
      <t>L’eau potable est disponible, mais seulement dans certains endroits et à certains moments</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</si>
  <si>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Service</t>
    </r>
  </si>
  <si>
    <r>
      <rPr>
        <sz val="11"/>
        <color rgb="FF000000"/>
        <rFont val="Arial"/>
        <family val="2"/>
      </rPr>
      <t>Des douches sont disponibles, mais il n’y a pas une douche fonctionnelle et accessible pour 40 patients ou dans chaque service</t>
    </r>
  </si>
  <si>
    <r>
      <rPr>
        <sz val="11"/>
        <color rgb="FF000000"/>
        <rFont val="Arial"/>
        <family val="2"/>
      </rPr>
      <t>• Essentiel</t>
    </r>
    <r>
      <rPr>
        <sz val="11"/>
        <color rgb="FF000000"/>
        <rFont val="Arial"/>
        <family val="2"/>
      </rPr>
      <t xml:space="preserve">
</t>
    </r>
    <r>
      <rPr>
        <sz val="11"/>
        <color rgb="FF000000"/>
        <rFont val="Arial"/>
        <family val="2"/>
      </rPr>
      <t>• Climat</t>
    </r>
  </si>
  <si>
    <r>
      <rPr>
        <sz val="11"/>
        <color rgb="FF000000"/>
        <rFont val="Arial"/>
        <family val="2"/>
      </rPr>
      <t>L’eau doit être disponible dans l’établissement chaque jour et aux heures d’ouverture et de fonctionnement de ce dernier.</t>
    </r>
    <r>
      <rPr>
        <sz val="11"/>
        <color rgb="FF000000"/>
        <rFont val="Arial"/>
        <family val="2"/>
      </rPr>
      <t xml:space="preserve"> </t>
    </r>
    <r>
      <rPr>
        <sz val="11"/>
        <color rgb="FF000000"/>
        <rFont val="Arial"/>
        <family val="2"/>
      </rPr>
      <t xml:space="preserve">
</t>
    </r>
  </si>
  <si>
    <r>
      <rPr>
        <sz val="11"/>
        <color rgb="FF000000"/>
        <rFont val="Arial"/>
        <family val="2"/>
      </rPr>
      <t>Les toilettes sont adaptées aux besoins des personnes à mobilité réduite mais ne fonctionnent pas, ou les toilettes fonctionnent mais ne sont que partiellement adaptées aux personnes à mobilité réduite</t>
    </r>
    <r>
      <rPr>
        <sz val="11"/>
        <color rgb="FF000000"/>
        <rFont val="Arial"/>
        <family val="2"/>
      </rPr>
      <t xml:space="preserve"> </t>
    </r>
  </si>
  <si>
    <r>
      <rPr>
        <sz val="11"/>
        <color rgb="FF000000"/>
        <rFont val="Arial"/>
        <family val="2"/>
      </rPr>
      <t>Un système de récupération et de réutilisation des eaux de pluie ou des eaux grises est en place et opérationnel</t>
    </r>
    <r>
      <rPr>
        <sz val="11"/>
        <color rgb="FF000000"/>
        <rFont val="Arial"/>
        <family val="2"/>
      </rPr>
      <t xml:space="preserve"> </t>
    </r>
  </si>
  <si>
    <r>
      <rPr>
        <sz val="11"/>
        <color rgb="FF000000"/>
        <rFont val="Arial"/>
        <family val="2"/>
      </rPr>
      <t>Tout le personnel responsable du nettoyage a reçu une formation en la matière</t>
    </r>
  </si>
  <si>
    <r>
      <rPr>
        <sz val="11"/>
        <color rgb="FF000000"/>
        <rFont val="Arial"/>
        <family val="2"/>
      </rPr>
      <t>Seuls certains membres du personnel ont reçu une formation</t>
    </r>
    <r>
      <rPr>
        <sz val="11"/>
        <color rgb="FF000000"/>
        <rFont val="Arial"/>
        <family val="2"/>
      </rPr>
      <t xml:space="preserve"> </t>
    </r>
  </si>
  <si>
    <r>
      <rPr>
        <sz val="11"/>
        <color rgb="FF000000"/>
        <rFont val="Arial"/>
        <family val="2"/>
      </rPr>
      <t>Aucun membre du personnel n’a reçu de formation</t>
    </r>
    <r>
      <rPr>
        <sz val="11"/>
        <color rgb="FF000000"/>
        <rFont val="Arial"/>
        <family val="2"/>
      </rPr>
      <t xml:space="preserve"> </t>
    </r>
  </si>
  <si>
    <r>
      <rPr>
        <sz val="11"/>
        <color rgb="FF000000"/>
        <rFont val="Arial"/>
        <family val="2"/>
      </rPr>
      <t>Les plans d’urgence sont mis à jour régulièrement et de manière itérative en fonction des nouvelles informations et données sur le climat et la vulnérabilité.</t>
    </r>
    <r>
      <rPr>
        <sz val="11"/>
        <color rgb="FF000000"/>
        <rFont val="Arial"/>
        <family val="2"/>
      </rPr>
      <t xml:space="preserve"> </t>
    </r>
    <r>
      <rPr>
        <sz val="11"/>
        <color rgb="FF000000"/>
        <rFont val="Arial"/>
        <family val="2"/>
      </rPr>
      <t>Des systèmes sont en place pour donner suite aux avis et aux avertissements de conditions météorologiques extrêmes, afin de réduire les risques pour la santé.</t>
    </r>
    <r>
      <rPr>
        <sz val="11"/>
        <color rgb="FF000000"/>
        <rFont val="Arial"/>
        <family val="2"/>
      </rPr>
      <t xml:space="preserve"> </t>
    </r>
    <r>
      <rPr>
        <sz val="11"/>
        <color rgb="FF000000"/>
        <rFont val="Arial"/>
        <family val="2"/>
      </rPr>
      <t>Le plan devrait comprendre des mesures visant à obtenir des fournitures en cas d’augmentation de la demande ou du volume de patients, pour les domaines suivants :</t>
    </r>
    <r>
      <rPr>
        <sz val="11"/>
        <color rgb="FF000000"/>
        <rFont val="Arial"/>
        <family val="2"/>
      </rPr>
      <t xml:space="preserve"> </t>
    </r>
    <r>
      <rPr>
        <sz val="11"/>
        <color rgb="FF000000"/>
        <rFont val="Arial"/>
        <family val="2"/>
      </rPr>
      <t xml:space="preserve">
</t>
    </r>
    <r>
      <rPr>
        <sz val="11"/>
        <color rgb="FF000000"/>
        <rFont val="Arial"/>
        <family val="2"/>
      </rPr>
      <t>- système d’approvisionnement en eau (p. ex. chlore, filtres ou toute autre technologie de traitement de l’eau, trousse pour l’analyse rapide de l’eau)</t>
    </r>
    <r>
      <rPr>
        <sz val="11"/>
        <color rgb="FF000000"/>
        <rFont val="Arial"/>
        <family val="2"/>
      </rPr>
      <t xml:space="preserve">  </t>
    </r>
    <r>
      <rPr>
        <sz val="11"/>
        <color rgb="FF000000"/>
        <rFont val="Arial"/>
        <family val="2"/>
      </rPr>
      <t xml:space="preserve">
</t>
    </r>
    <r>
      <rPr>
        <sz val="11"/>
        <color rgb="FF000000"/>
        <rFont val="Arial"/>
        <family val="2"/>
      </rPr>
      <t>- hygiène des mains (savon, solution hydroalcoolique, installations pour l’hygiène des mains, etc.)</t>
    </r>
    <r>
      <rPr>
        <sz val="11"/>
        <color rgb="FF000000"/>
        <rFont val="Arial"/>
        <family val="2"/>
      </rPr>
      <t xml:space="preserve"> </t>
    </r>
    <r>
      <rPr>
        <sz val="11"/>
        <color rgb="FF000000"/>
        <rFont val="Arial"/>
        <family val="2"/>
      </rPr>
      <t xml:space="preserve">
</t>
    </r>
    <r>
      <rPr>
        <sz val="11"/>
        <color rgb="FF000000"/>
        <rFont val="Arial"/>
        <family val="2"/>
      </rPr>
      <t>- nettoyage de l’environnement (produits chimiques pour le nettoyage, serpillières, seaux, etc.).</t>
    </r>
    <r>
      <rPr>
        <sz val="11"/>
        <color rgb="FF000000"/>
        <rFont val="Arial"/>
        <family val="2"/>
      </rPr>
      <t xml:space="preserve"> </t>
    </r>
    <r>
      <rPr>
        <sz val="11"/>
        <color rgb="FF000000"/>
        <rFont val="Arial"/>
        <family val="2"/>
      </rPr>
      <t xml:space="preserve">
</t>
    </r>
    <r>
      <rPr>
        <sz val="11"/>
        <color rgb="FF000000"/>
        <rFont val="Arial"/>
        <family val="2"/>
      </rPr>
      <t>D’autres considérations incluent l’accès à des agents de santé de réserve en cas de besoin, la disponibilité d’EPI supplémentaires, un système pour exploiter les établissements de santé 24 heures sur 24 et 7 jours sur 7 en cas d’urgence, ou les préparatifs en vue d’un soutien en cas de pandémie comme celle de la COVID-19.</t>
    </r>
    <r>
      <rPr>
        <sz val="11"/>
        <color rgb="FF000000"/>
        <rFont val="Arial"/>
        <family val="2"/>
      </rPr>
      <t xml:space="preserve"> </t>
    </r>
  </si>
  <si>
    <r>
      <rPr>
        <sz val="11"/>
        <color rgb="FF000000"/>
        <rFont val="Arial"/>
        <family val="2"/>
      </rPr>
      <t>La salle d’accouchement est suffisamment éclairée, y compris la nuit</t>
    </r>
  </si>
  <si>
    <r>
      <rPr>
        <sz val="11"/>
        <color rgb="FF000000"/>
        <rFont val="Arial"/>
        <family val="2"/>
      </rPr>
      <t>La ou les salles d’accouchement disposent d’un éclairage fonctionnel</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</si>
  <si>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Établissements où des accouchements ont lieu</t>
    </r>
  </si>
  <si>
    <r>
      <rPr>
        <sz val="11"/>
        <color rgb="FF000000"/>
        <rFont val="Arial"/>
        <family val="2"/>
      </rPr>
      <t>Le principal système d’approvisionnement en eau a connu des pannes, mais elles ont été réparées dans la semaine</t>
    </r>
    <r>
      <rPr>
        <sz val="11"/>
        <color rgb="FF000000"/>
        <rFont val="Arial"/>
        <family val="2"/>
      </rPr>
      <t xml:space="preserve"> </t>
    </r>
  </si>
  <si>
    <r>
      <rPr>
        <sz val="11"/>
        <color rgb="FF000000"/>
        <rFont val="Arial"/>
        <family val="2"/>
      </rPr>
      <t>Le système d’approvisionnement en eau a connu des pannes et il a fallu plus d’une semaine pour les réparer OU elles ne sont toujours pas réparées</t>
    </r>
  </si>
  <si>
    <r>
      <rPr>
        <sz val="11"/>
        <color rgb="FF000000"/>
        <rFont val="Arial"/>
        <family val="2"/>
      </rPr>
      <t>L’eau est disponible 24 heures sur 24, 7 jours sur 7</t>
    </r>
    <r>
      <rPr>
        <sz val="11"/>
        <color rgb="FF000000"/>
        <rFont val="Arial"/>
        <family val="2"/>
      </rPr>
      <t xml:space="preserve"> </t>
    </r>
  </si>
  <si>
    <r>
      <rPr>
        <sz val="11"/>
        <color rgb="FF000000"/>
        <rFont val="Arial"/>
        <family val="2"/>
      </rPr>
      <t>Les besoins en eau varient en fonction du type d’établissement et du nombre de patients.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Pour calculer les besoins en eau de l’établissement, additionner les quantités suivantes ou utiliser les normes nationales applicables (il faut noter que les besoins peuvent varier en fonction des mois de l’année. Il convient donc d’effectuer les calculs sur la base du mois où les besoins en eau sont les plus importants pour) :</t>
    </r>
    <r>
      <rPr>
        <sz val="11"/>
        <color rgb="FF000000"/>
        <rFont val="Arial"/>
        <family val="2"/>
      </rPr>
      <t xml:space="preserve">
</t>
    </r>
    <r>
      <rPr>
        <sz val="11"/>
        <color rgb="FF000000"/>
        <rFont val="Arial"/>
        <family val="2"/>
      </rPr>
      <t>patients ambulatoires (5 L/consultation) + patients hospitalisés (40-60 L/patient/jour) + salle d’opération ou service de maternité (100 L/intervention) + centre de supplémentation alimentaire en produits secs ou frais (0,5-5 L/consultation selon l’attente) + centre de traitement du choléra (60 L/patient/jour).</t>
    </r>
    <r>
      <rPr>
        <sz val="11"/>
        <color rgb="FF000000"/>
        <rFont val="Arial"/>
        <family val="2"/>
      </rPr>
      <t xml:space="preserve"> </t>
    </r>
    <r>
      <rPr>
        <sz val="11"/>
        <color rgb="FF000000"/>
        <rFont val="Arial"/>
        <family val="2"/>
      </rPr>
      <t>Source :</t>
    </r>
    <r>
      <rPr>
        <sz val="11"/>
        <color rgb="FF000000"/>
        <rFont val="Arial"/>
        <family val="2"/>
      </rPr>
      <t xml:space="preserve"> </t>
    </r>
    <r>
      <rPr>
        <sz val="11"/>
        <color rgb="FF000000"/>
        <rFont val="Arial"/>
        <family val="2"/>
      </rPr>
      <t>Normes essentielles en matière de santé environnementale dans les structures de soins (OMS, 2010).</t>
    </r>
    <r>
      <rPr>
        <sz val="11"/>
        <color rgb="FF000000"/>
        <rFont val="Arial"/>
        <family val="2"/>
      </rPr>
      <t xml:space="preserve">
</t>
    </r>
    <r>
      <rPr>
        <sz val="11"/>
        <color rgb="FF000000"/>
        <rFont val="Arial"/>
        <family val="2"/>
      </rPr>
      <t xml:space="preserve">
</t>
    </r>
    <r>
      <rPr>
        <sz val="11"/>
        <color rgb="FF000000"/>
        <rFont val="Arial"/>
        <family val="2"/>
      </rPr>
      <t>Ces quantités tiennent compte des besoins en eau pour la boisson, le nettoyage de l’environnement et les services de blanchisserie, l’hygiène des mains et la gestion des déchets.</t>
    </r>
    <r>
      <rPr>
        <sz val="11"/>
        <color rgb="FF000000"/>
        <rFont val="Arial"/>
        <family val="2"/>
      </rPr>
      <t xml:space="preserve">  </t>
    </r>
    <r>
      <rPr>
        <sz val="11"/>
        <color rgb="FF000000"/>
        <rFont val="Arial"/>
        <family val="2"/>
      </rPr>
      <t>Remarque : cela n’inclut pas l’eau nécessaire pour des usages médicaux spécifiques (comme la dialyse).</t>
    </r>
    <r>
      <rPr>
        <sz val="11"/>
        <color rgb="FF000000"/>
        <rFont val="Arial"/>
        <family val="2"/>
      </rPr>
      <t xml:space="preserve"> </t>
    </r>
  </si>
  <si>
    <r>
      <rPr>
        <sz val="11"/>
        <color rgb="FF000000"/>
        <rFont val="Arial"/>
        <family val="2"/>
      </rPr>
      <t>Il existe au moins une toilette fonctionnelle réservée au personnel et clairement séparée ou signalisée</t>
    </r>
    <r>
      <rPr>
        <sz val="11"/>
        <color rgb="FF000000"/>
        <rFont val="Arial"/>
        <family val="2"/>
      </rPr>
      <t xml:space="preserve"> </t>
    </r>
  </si>
  <si>
    <r>
      <rPr>
        <sz val="11"/>
        <color rgb="FF000000"/>
        <rFont val="Arial"/>
        <family val="2"/>
      </rPr>
      <t>Des toilettes réservées au personnel existent, mais ne sont pas clairement séparées ou signalisées, ou fonctionnelles</t>
    </r>
  </si>
  <si>
    <r>
      <rPr>
        <sz val="11"/>
        <color rgb="FF000000"/>
        <rFont val="Arial"/>
        <family val="2"/>
      </rPr>
      <t>Des stratégies existent, mais ne sont pas systématiquement ou efficacement mises en œuvre</t>
    </r>
    <r>
      <rPr>
        <sz val="11"/>
        <color rgb="FF000000"/>
        <rFont val="Arial"/>
        <family val="2"/>
      </rPr>
      <t xml:space="preserve"> </t>
    </r>
  </si>
  <si>
    <r>
      <rPr>
        <sz val="11"/>
        <color rgb="FF000000"/>
        <rFont val="Arial"/>
        <family val="2"/>
      </rPr>
      <t>Il peut s’agir du responsable du personnel infirmier ou d’un membre du comité de lutte anti-infectieuse.</t>
    </r>
    <r>
      <rPr>
        <sz val="11"/>
        <color rgb="FF000000"/>
        <rFont val="Arial"/>
        <family val="2"/>
      </rPr>
      <t xml:space="preserve"> </t>
    </r>
    <r>
      <rPr>
        <sz val="11"/>
        <color rgb="FF000000"/>
        <rFont val="Arial"/>
        <family val="2"/>
      </rPr>
      <t>La personne concernée doit veiller à ce que tous les membres du personnel soient responsables du tri et de l’élimination appropriés des déchets pendant leur service.</t>
    </r>
    <r>
      <rPr>
        <sz val="11"/>
        <color rgb="FF000000"/>
        <rFont val="Arial"/>
        <family val="2"/>
      </rPr>
      <t xml:space="preserve">  </t>
    </r>
  </si>
  <si>
    <r>
      <rPr>
        <sz val="11"/>
        <color rgb="FF000000"/>
        <rFont val="Arial"/>
        <family val="2"/>
      </rPr>
      <t>Les toilettes privées doivent être nettoyées et désinfectées au moins une fois par jour (p. ex. sur une période de 24 h) ou quand elles sont visiblement sales, après le nettoyage systématique de la zone de soins aux patients.</t>
    </r>
    <r>
      <rPr>
        <sz val="11"/>
        <color rgb="FF000000"/>
        <rFont val="Arial"/>
        <family val="2"/>
      </rPr>
      <t xml:space="preserve"> </t>
    </r>
    <r>
      <rPr>
        <sz val="11"/>
        <color rgb="FF000000"/>
        <rFont val="Arial"/>
        <family val="2"/>
      </rPr>
      <t xml:space="preserve">
</t>
    </r>
    <r>
      <rPr>
        <sz val="11"/>
        <color rgb="FF000000"/>
        <rFont val="Arial"/>
        <family val="2"/>
      </rPr>
      <t>Les toilettes publiques ou partagées doivent être nettoyées et désinfectées deux fois par jour, ou quand elles sont visiblement sales.</t>
    </r>
    <r>
      <rPr>
        <sz val="11"/>
        <color rgb="FF000000"/>
        <rFont val="Arial"/>
        <family val="2"/>
      </rPr>
      <t xml:space="preserve">
</t>
    </r>
    <r>
      <rPr>
        <sz val="11"/>
        <color rgb="FF000000"/>
        <rFont val="Arial"/>
        <family val="2"/>
      </rPr>
      <t>Les fiches de nettoyage doivent être adaptées aux agents d’entretien analphabètes ou ayant un faible niveau d’alphabétisation, et simplifiées en privilégiant des images et des illustrations reconnaissables.</t>
    </r>
  </si>
  <si>
    <r>
      <rPr>
        <sz val="11"/>
        <color rgb="FF000000"/>
        <rFont val="Arial"/>
        <family val="2"/>
      </rPr>
      <t xml:space="preserve">L’expression « personnel responsable du nettoyage » désigne les prestataires qui ne dispensent pas de soins de santé, comme les agents d’entretien, les assistants et le personnel auxiliaire, mais aussi les prestataires de soins de santé eux-mêmes qui, en plus de leurs responsabilités cliniques et de soins aux patients, doivent également accomplir des tâches de nettoyage. </t>
    </r>
    <r>
      <rPr>
        <sz val="11"/>
        <color rgb="FF000000"/>
        <rFont val="Arial"/>
        <family val="2"/>
      </rPr>
      <t xml:space="preserve">
</t>
    </r>
    <r>
      <rPr>
        <sz val="11"/>
        <color rgb="FF000000"/>
        <rFont val="Arial"/>
        <family val="2"/>
      </rPr>
      <t>Le terme « formation » désigne tout plan ou programme de formation structuré, dispensé par un formateur ou un superviseur dûment qualifié.</t>
    </r>
    <r>
      <rPr>
        <sz val="11"/>
        <color rgb="FF000000"/>
        <rFont val="Arial"/>
        <family val="2"/>
      </rPr>
      <t xml:space="preserve">
</t>
    </r>
    <r>
      <rPr>
        <sz val="11"/>
        <color rgb="FF000000"/>
        <rFont val="Arial"/>
        <family val="2"/>
      </rPr>
      <t>Le personnel doit recevoir une formation initiale et une formation de recyclage annuelle ou avant la mise en service de nouvelles fournitures ou de nouveau matériel pour le nettoyage de l’environnement.</t>
    </r>
    <r>
      <rPr>
        <sz val="11"/>
        <color rgb="FF000000"/>
        <rFont val="Arial"/>
        <family val="2"/>
      </rPr>
      <t xml:space="preserve"> </t>
    </r>
  </si>
  <si>
    <r>
      <rPr>
        <sz val="11"/>
        <color rgb="FF000000"/>
        <rFont val="Arial"/>
        <family val="2"/>
      </rPr>
      <t>Pour plus d’orientations, voir les meilleures pratiques relatives au nettoyage de l’environnement des CDC (Best practices for environmental cleaning in resource-limited settings : https://www.cdc.gov/hai/pdfs/resource-limited/environmental-cleaning-RLS-H.pdf).</t>
    </r>
  </si>
  <si>
    <r>
      <rPr>
        <sz val="11"/>
        <color rgb="FF000000"/>
        <rFont val="Arial"/>
        <family val="2"/>
      </rPr>
      <t>Tous les lits/les matelas ont des housses imperméables en bon état (absence d’accros, de déchirures ou de trous)</t>
    </r>
  </si>
  <si>
    <r>
      <rPr>
        <sz val="11"/>
        <color rgb="FF000000"/>
        <rFont val="Arial"/>
        <family val="2"/>
      </rPr>
      <t>Tous les lits/les matelas ont des housses imperméables en bon état</t>
    </r>
    <r>
      <rPr>
        <sz val="11"/>
        <color rgb="FF000000"/>
        <rFont val="Arial"/>
        <family val="2"/>
      </rPr>
      <t xml:space="preserve"> </t>
    </r>
  </si>
  <si>
    <r>
      <rPr>
        <sz val="11"/>
        <color rgb="FF000000"/>
        <rFont val="Arial"/>
        <family val="2"/>
      </rPr>
      <t>Les lits/les matelas ont des housses imperméables, mais certaines ou toutes les housses sont endommagées</t>
    </r>
    <r>
      <rPr>
        <sz val="11"/>
        <color rgb="FF000000"/>
        <rFont val="Arial"/>
        <family val="2"/>
      </rPr>
      <t xml:space="preserve"> </t>
    </r>
  </si>
  <si>
    <r>
      <rPr>
        <sz val="11"/>
        <color rgb="FF000000"/>
        <rFont val="Arial"/>
        <family val="2"/>
      </rPr>
      <t>Un budget existe et suffit à couvrir tous les besoins</t>
    </r>
  </si>
  <si>
    <r>
      <rPr>
        <sz val="11"/>
        <color rgb="FF000000"/>
        <rFont val="Arial"/>
        <family val="2"/>
      </rPr>
      <t>Un budget existe, mais il ne suffit pas à couvrir tous les besoins</t>
    </r>
  </si>
  <si>
    <r>
      <rPr>
        <sz val="11"/>
        <color rgb="FF000000"/>
        <rFont val="Arial"/>
        <family val="2"/>
      </rPr>
      <t>Il n’existe pas de budget</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</si>
  <si>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Établissement</t>
    </r>
  </si>
  <si>
    <r>
      <rPr>
        <sz val="11"/>
        <color rgb="FF000000"/>
        <rFont val="Arial"/>
        <family val="2"/>
      </rPr>
      <t>Il n’y a pas de douche ou d’espace réservé à la toilette pour les femmes</t>
    </r>
  </si>
  <si>
    <r>
      <rPr>
        <sz val="11"/>
        <color rgb="FF000000"/>
        <rFont val="Arial"/>
        <family val="2"/>
      </rPr>
      <t>Tous les robinets sont raccordés à un système d’approvisionnement en eau fonctionnel, sans fuite dans les canalisations</t>
    </r>
  </si>
  <si>
    <r>
      <rPr>
        <sz val="11"/>
        <color rgb="FF000000"/>
        <rFont val="Arial"/>
        <family val="2"/>
      </rPr>
      <t>L’eau est disponible à tout moment pendant l’exploitation de l’établissement</t>
    </r>
    <r>
      <rPr>
        <sz val="11"/>
        <color rgb="FF000000"/>
        <rFont val="Arial"/>
        <family val="2"/>
      </rPr>
      <t xml:space="preserve"> </t>
    </r>
  </si>
  <si>
    <r>
      <rPr>
        <sz val="11"/>
        <color rgb="FF000000"/>
        <rFont val="Arial"/>
        <family val="2"/>
      </rPr>
      <t>L’eau est traitée et régulée par un réseau de canalisations, ou l’eau est traitée régulièrement au moyen d’une technologie éprouvée</t>
    </r>
  </si>
  <si>
    <r>
      <rPr>
        <sz val="11"/>
        <color rgb="FF000000"/>
        <rFont val="Arial"/>
        <family val="2"/>
      </rPr>
      <t>Il existe des toilettes séparées pour les hommes et les femmes, clairement signalisées (et qui garantissent l’intimité des usagers)</t>
    </r>
    <r>
      <rPr>
        <sz val="11"/>
        <color rgb="FF000000"/>
        <rFont val="Arial"/>
        <family val="2"/>
      </rPr>
      <t xml:space="preserve"> </t>
    </r>
  </si>
  <si>
    <r>
      <rPr>
        <sz val="11"/>
        <color rgb="FF000000"/>
        <rFont val="Arial"/>
        <family val="2"/>
      </rPr>
      <t>Il existe une station d’épuration des boues fécales bien conçue et bien gérée, dont les registres d’exploitations sont mis à la disposition du public et montrent que la station répond aux normes de performance locales ou nationales en matière de traitement</t>
    </r>
  </si>
  <si>
    <r>
      <rPr>
        <sz val="11"/>
        <color rgb="FF000000"/>
        <rFont val="Arial"/>
        <family val="2"/>
      </rPr>
      <t>• Essentiel</t>
    </r>
    <r>
      <rPr>
        <sz val="11"/>
        <color rgb="FF000000"/>
        <rFont val="Arial"/>
        <family val="2"/>
      </rPr>
      <t xml:space="preserve"> </t>
    </r>
    <r>
      <rPr>
        <sz val="11"/>
        <color rgb="FF000000"/>
        <rFont val="Arial"/>
        <family val="2"/>
      </rPr>
      <t xml:space="preserve">
</t>
    </r>
    <r>
      <rPr>
        <sz val="11"/>
        <color rgb="FF000000"/>
        <rFont val="Arial"/>
        <family val="2"/>
      </rPr>
      <t>• Climat</t>
    </r>
  </si>
  <si>
    <r>
      <rPr>
        <sz val="11"/>
        <color rgb="FF000000"/>
        <rFont val="Arial"/>
        <family val="2"/>
      </rPr>
      <t>Il existe des systèmes d’évacuation fonctionnels (non obstrués) qui détournent efficacement l’eau de l’établissement vers une zone de filtration naturelle sûre (p. ex. pas directement vers des zones résidentielles ou communautaires)</t>
    </r>
  </si>
  <si>
    <r>
      <rPr>
        <sz val="11"/>
        <color rgb="FF000000"/>
        <rFont val="Arial"/>
        <family val="2"/>
      </rPr>
      <t>Fonctionnel signifie qu’il doit y avoir au moins trois conteneurs (« système à trois bacs ») qui ne sont pas remplis à plus de trois quarts de leur capacité, qui sont étanches et munis d’un couvercle, et qui sont tous clairement signalisés (facilement identifiables grâce à une couleur, une étiquette ou un symbole).</t>
    </r>
    <r>
      <rPr>
        <sz val="11"/>
        <color rgb="FF000000"/>
        <rFont val="Arial"/>
        <family val="2"/>
      </rPr>
      <t xml:space="preserve"> </t>
    </r>
    <r>
      <rPr>
        <sz val="11"/>
        <color rgb="FF000000"/>
        <rFont val="Arial"/>
        <family val="2"/>
      </rPr>
      <t>Il est recommandé d’utiliser des sacs poubelle pour les déchets infectieux, si les ressources le permettent.</t>
    </r>
    <r>
      <rPr>
        <sz val="11"/>
        <color rgb="FF000000"/>
        <rFont val="Arial"/>
        <family val="2"/>
      </rPr>
      <t xml:space="preserve"> </t>
    </r>
    <r>
      <rPr>
        <sz val="11"/>
        <color rgb="FF000000"/>
        <rFont val="Arial"/>
        <family val="2"/>
      </rPr>
      <t>Des sacs poubelle supplémentaires pour les déchets non infectieux pourraient être nécessaires pour trier facilement les déchets en vue de leur recyclage.</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Les points de production des déchets correspondent à tous les endroits où les soins dispensés ou d’autres activités médicales produisent des déchets.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Lorsque cela est possible, il convient d’utiliser des boîtes de sécurité ou des boîtes pour les objets piquants ou tranchants en carton plutôt qu’en plastique, afin de réduire les émissions de combustion nocives (en particulier en cas d’incinération à basse température).</t>
    </r>
  </si>
  <si>
    <r>
      <rPr>
        <sz val="11"/>
        <color rgb="FF000000"/>
        <rFont val="Arial"/>
        <family val="2"/>
      </rPr>
      <t>Au cours des 3 derniers mois, le principal système d’approvisionnement en eau n’est pas tombé en panne, ou bien toute panne a été réparée dans les 48 heures.</t>
    </r>
    <r>
      <rPr>
        <sz val="11"/>
        <color rgb="FF000000"/>
        <rFont val="Arial"/>
        <family val="2"/>
      </rPr>
      <t xml:space="preserve"> </t>
    </r>
  </si>
  <si>
    <r>
      <rPr>
        <sz val="11"/>
        <color rgb="FF000000"/>
        <rFont val="Arial"/>
        <family val="2"/>
      </rPr>
      <t>On ne sait pas si l’eau potable contient des résidus/on ne dispose pas de la capacité de détecter les résidus dans l’eau potable/il n’y a pas d’eau potable</t>
    </r>
  </si>
  <si>
    <r>
      <rPr>
        <sz val="11"/>
        <color rgb="FF000000"/>
        <rFont val="Arial"/>
        <family val="2"/>
      </rPr>
      <t>Une panne signifie que l’eau n’est pas disponible OU que le système fournit moins de 50 % du rendement en eau prévu dans sa conception</t>
    </r>
    <r>
      <rPr>
        <sz val="11"/>
        <color rgb="FF000000"/>
        <rFont val="Arial"/>
        <family val="2"/>
      </rPr>
      <t xml:space="preserve"> </t>
    </r>
  </si>
  <si>
    <r>
      <rPr>
        <sz val="11"/>
        <color rgb="FF000000"/>
        <rFont val="Arial"/>
        <family val="2"/>
      </rPr>
      <t>Les eaux usées doivent être gérées en toute sécurité, à savoir traitées sur place (fosse septique puis fosse de drainage) ou envoyées vers un système d’égouts fonctionnel.</t>
    </r>
    <r>
      <rPr>
        <b/>
        <sz val="11"/>
        <color rgb="FF000000"/>
        <rFont val="Arial"/>
        <family val="2"/>
      </rPr>
      <t xml:space="preserve"> </t>
    </r>
    <r>
      <rPr>
        <b/>
        <sz val="11"/>
        <color rgb="FF000000"/>
        <rFont val="Arial"/>
        <family val="2"/>
      </rPr>
      <t>Consulter le chapitre 3.3 des Lignes directrices relatives à l’assainissement et à la santé, publiées par l’OMS, et les formulaires de l’OMS pour l’inspection sanitaire des systèmes d’assainissement sur place.</t>
    </r>
    <r>
      <rPr>
        <sz val="11"/>
        <color rgb="FF000000"/>
        <rFont val="Arial"/>
        <family val="2"/>
      </rPr>
      <t xml:space="preserve"> </t>
    </r>
    <r>
      <rPr>
        <sz val="11"/>
        <color rgb="FF000000"/>
        <rFont val="Arial"/>
        <family val="2"/>
      </rPr>
      <t>Le confinement sûr garantit que les produits générés par les toilettes sont retenus au sein du dispositif de confinement ou rejetés dans l’environnement local d’une manière qui n’expose personne à un danger ou à des sources d’eau contaminée.</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 confinement fait référence au conteneur, généralement souterrain, auquel les toilettes sont raccordées.</t>
    </r>
    <r>
      <rPr>
        <sz val="11"/>
        <color rgb="FF000000"/>
        <rFont val="Arial"/>
        <family val="2"/>
      </rPr>
      <t xml:space="preserve"> </t>
    </r>
    <r>
      <rPr>
        <sz val="11"/>
        <color rgb="FF000000"/>
        <rFont val="Arial"/>
        <family val="2"/>
      </rPr>
      <t>Cela inclut les conteneurs conçus pour les usages suivants :</t>
    </r>
    <r>
      <rPr>
        <sz val="11"/>
        <color rgb="FF000000"/>
        <rFont val="Arial"/>
        <family val="2"/>
      </rPr>
      <t xml:space="preserve">
</t>
    </r>
    <r>
      <rPr>
        <sz val="11"/>
        <color rgb="FF000000"/>
        <rFont val="Arial"/>
        <family val="2"/>
      </rPr>
      <t xml:space="preserve">  </t>
    </r>
    <r>
      <rPr>
        <sz val="11"/>
        <color rgb="FF000000"/>
        <rFont val="Arial"/>
        <family val="2"/>
      </rPr>
      <t>• le confinement, le stockage et le traitement des boues fécales et des effluents (p. ex. fosses septiques, latrines à fosse sèche et à fosse humide, toilettes à compostage, chambres de déshydratation, réservoirs de stockage des urines, etc.) ;</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 le confinement et le stockage (sans traitement) des boues fécales et des eaux usées (p. ex. réservoirs avec revêtement intégral, assainissement par conteneurs).</t>
    </r>
    <r>
      <rPr>
        <sz val="11"/>
        <color rgb="FF000000"/>
        <rFont val="Arial"/>
        <family val="2"/>
      </rPr>
      <t xml:space="preserve">
</t>
    </r>
    <r>
      <rPr>
        <sz val="11"/>
        <color rgb="FF000000"/>
        <rFont val="Arial"/>
        <family val="2"/>
      </rPr>
      <t xml:space="preserve">
</t>
    </r>
    <r>
      <rPr>
        <sz val="11"/>
        <color rgb="FF000000"/>
        <rFont val="Arial"/>
        <family val="2"/>
      </rPr>
      <t>Lorsque le lixiviat provenant de structures perméables ou l’effluent provenant de structures imperméables s’infiltre dans les structures du sous-sol, les eaux souterraines et les eaux de surface avoisinantes pourraient être polluées, ce qui pourrait contaminer les sources d’eau locales utilisées pour la consommation et les tâches domestiques.</t>
    </r>
    <r>
      <rPr>
        <sz val="11"/>
        <color rgb="FF000000"/>
        <rFont val="Arial"/>
        <family val="2"/>
      </rPr>
      <t xml:space="preserve"> </t>
    </r>
    <r>
      <rPr>
        <sz val="11"/>
        <color rgb="FF000000"/>
        <rFont val="Arial"/>
        <family val="2"/>
      </rPr>
      <t>En règle générale et sans une évaluation des risques plus détaillée concernant les eaux souterraines :</t>
    </r>
    <r>
      <rPr>
        <sz val="11"/>
        <color rgb="FF000000"/>
        <rFont val="Arial"/>
        <family val="2"/>
      </rPr>
      <t xml:space="preserve"> </t>
    </r>
    <r>
      <rPr>
        <sz val="11"/>
        <color rgb="FF000000"/>
        <rFont val="Arial"/>
        <family val="2"/>
      </rPr>
      <t xml:space="preserve">
</t>
    </r>
    <r>
      <rPr>
        <sz val="11"/>
        <color rgb="FF000000"/>
        <rFont val="Arial"/>
        <family val="2"/>
      </rPr>
      <t>• le fond des conteneurs perméables et du puisard ou des champs d’épandage devrait se trouver entre 1,5 mètre et 2 mètres au-dessus de la nappe phréatique à son niveau le plus élevé durant l’année ;</t>
    </r>
    <r>
      <rPr>
        <sz val="11"/>
        <color rgb="FF000000"/>
        <rFont val="Arial"/>
        <family val="2"/>
      </rPr>
      <t xml:space="preserve">
</t>
    </r>
    <r>
      <rPr>
        <sz val="11"/>
        <color rgb="FF000000"/>
        <rFont val="Arial"/>
        <family val="2"/>
      </rPr>
      <t>• les conteneurs perméables et les champs d’épandage devraient être situés en aval ;</t>
    </r>
    <r>
      <rPr>
        <sz val="11"/>
        <color rgb="FF000000"/>
        <rFont val="Arial"/>
        <family val="2"/>
      </rPr>
      <t xml:space="preserve"> </t>
    </r>
    <r>
      <rPr>
        <sz val="11"/>
        <color rgb="FF000000"/>
        <rFont val="Arial"/>
        <family val="2"/>
      </rPr>
      <t xml:space="preserve">
</t>
    </r>
    <r>
      <rPr>
        <sz val="11"/>
        <color rgb="FF000000"/>
        <rFont val="Arial"/>
        <family val="2"/>
      </rPr>
      <t>• ces conteneurs et champs devraient être situés à une distance horizontale d’au moins 15 m d’une source d’eau potable.</t>
    </r>
    <r>
      <rPr>
        <sz val="11"/>
        <color rgb="FF000000"/>
        <rFont val="Arial"/>
        <family val="2"/>
      </rPr>
      <t xml:space="preserve">
</t>
    </r>
  </si>
  <si>
    <r>
      <rPr>
        <sz val="11"/>
        <color rgb="FF000000"/>
        <rFont val="Arial"/>
        <family val="2"/>
      </rPr>
      <t>Aucun des groupes cités n’est consulté</t>
    </r>
    <r>
      <rPr>
        <sz val="11"/>
        <color rgb="FF000000"/>
        <rFont val="Arial"/>
        <family val="2"/>
      </rPr>
      <t xml:space="preserve"> </t>
    </r>
  </si>
  <si>
    <r>
      <rPr>
        <sz val="11"/>
        <color rgb="FF000000"/>
        <rFont val="Arial"/>
        <family val="2"/>
      </rPr>
      <t>Les groupes sont consultés de façon pertinente et leurs voix influencent les améliorations</t>
    </r>
    <r>
      <rPr>
        <sz val="11"/>
        <color rgb="FF000000"/>
        <rFont val="Arial"/>
        <family val="2"/>
      </rPr>
      <t xml:space="preserve"> </t>
    </r>
  </si>
  <si>
    <r>
      <rPr>
        <sz val="11"/>
        <color rgb="FF000000"/>
        <rFont val="Arial"/>
        <family val="2"/>
      </rPr>
      <t>Seuls certains groupes sont consultés ou bien les voix des groupes n’influencent pas les améliorations</t>
    </r>
    <r>
      <rPr>
        <sz val="11"/>
        <color rgb="FF000000"/>
        <rFont val="Arial"/>
        <family val="2"/>
      </rPr>
      <t xml:space="preserve"> </t>
    </r>
  </si>
  <si>
    <r>
      <rPr>
        <sz val="11"/>
        <color rgb="FF000000"/>
        <rFont val="Arial"/>
        <family val="2"/>
      </rPr>
      <t>Toutes les toilettes disposent d’installations pour le lavage des mains fonctionnelles dans un rayon de 5 mètres</t>
    </r>
  </si>
  <si>
    <r>
      <rPr>
        <sz val="11"/>
        <color rgb="FF000000"/>
        <rFont val="Arial"/>
        <family val="2"/>
      </rPr>
      <t>Au moins 50 % des toilettes disposent d’une installation pour le lavage des mains fonctionnelle dans un rayon de 5 mètres</t>
    </r>
    <r>
      <rPr>
        <sz val="11"/>
        <color rgb="FF000000"/>
        <rFont val="Arial"/>
        <family val="2"/>
      </rPr>
      <t xml:space="preserve"> </t>
    </r>
  </si>
  <si>
    <r>
      <rPr>
        <sz val="11"/>
        <color rgb="FF000000"/>
        <rFont val="Arial"/>
        <family val="2"/>
      </rPr>
      <t>Il est impossible de déterminer la fréquence des vidanges ou le degré de sécurité de l’élimination</t>
    </r>
  </si>
  <si>
    <r>
      <rPr>
        <sz val="11"/>
        <color rgb="FF000000"/>
        <rFont val="Arial"/>
        <family val="2"/>
      </rPr>
      <t>Les zones d’élimination ne sont jamais vidées ou l’élimination est notoirement dangereuse et se fait sans traitement dans l’environnement local (p. ex. dans les rivières ou les exploitations agricoles)</t>
    </r>
  </si>
  <si>
    <r>
      <rPr>
        <sz val="11"/>
        <color rgb="FF000000"/>
        <rFont val="Arial"/>
        <family val="2"/>
      </rPr>
      <t>Une station d’épuration fonctionnelle existe.</t>
    </r>
    <r>
      <rPr>
        <sz val="11"/>
        <color rgb="FF000000"/>
        <rFont val="Arial"/>
        <family val="2"/>
      </rPr>
      <t xml:space="preserve"> </t>
    </r>
    <r>
      <rPr>
        <sz val="11"/>
        <color rgb="FF000000"/>
        <rFont val="Arial"/>
        <family val="2"/>
      </rPr>
      <t>Son rendement est incertain ou ne répond pas aux normes</t>
    </r>
  </si>
  <si>
    <r>
      <rPr>
        <sz val="11"/>
        <color rgb="FF000000"/>
        <rFont val="Arial"/>
        <family val="2"/>
      </rPr>
      <t>Le budget couvre le capital et les coûts d’exploitation, y compris le personnel, la formation du personnel, les fournitures et l’équipement de nettoyage, l’équipement pour la surveillance du programme, les coûts administratifs, les coûts de production et d’impression des listes de contrôle, des journaux et des autres aides de travail, et les coûts associés aux infrastructures et aux services (p. ex. services liés à l’eau et aux eaux usées).</t>
    </r>
    <r>
      <rPr>
        <sz val="11"/>
        <color rgb="FF000000"/>
        <rFont val="Arial"/>
        <family val="2"/>
      </rPr>
      <t xml:space="preserve"> </t>
    </r>
    <r>
      <rPr>
        <sz val="11"/>
        <color rgb="FF000000"/>
        <rFont val="Arial"/>
        <family val="2"/>
      </rPr>
      <t>Il peut être utile de diviser le budget en catégories : personnel, infrastructures, équipement, fournitures.</t>
    </r>
    <r>
      <rPr>
        <sz val="11"/>
        <color rgb="FF000000"/>
        <rFont val="Arial"/>
        <family val="2"/>
      </rPr>
      <t xml:space="preserve"> </t>
    </r>
    <r>
      <rPr>
        <sz val="11"/>
        <color rgb="FF000000"/>
        <rFont val="Arial"/>
        <family val="2"/>
      </rPr>
      <t xml:space="preserve">
</t>
    </r>
    <r>
      <rPr>
        <sz val="11"/>
        <color rgb="FF000000"/>
        <rFont val="Arial"/>
        <family val="2"/>
      </rPr>
      <t xml:space="preserve">
</t>
    </r>
  </si>
  <si>
    <r>
      <rPr>
        <sz val="11"/>
        <color rgb="FF000000"/>
        <rFont val="Arial"/>
        <family val="2"/>
      </rPr>
      <t>L’installation technique est construite conformément aux normes appropriées, est bien entretenue et fonctionnelle, et présente une capacité suffisante</t>
    </r>
    <r>
      <rPr>
        <sz val="11"/>
        <color rgb="FF000000"/>
        <rFont val="Arial"/>
        <family val="2"/>
      </rPr>
      <t xml:space="preserve"> </t>
    </r>
  </si>
  <si>
    <r>
      <rPr>
        <sz val="11"/>
        <color rgb="FF000000"/>
        <rFont val="Arial"/>
        <family val="2"/>
      </rPr>
      <t>Les déchets sont collectés de manière sûre et régulière et envoyés à une installation de traitement des déchets appropriée</t>
    </r>
    <r>
      <rPr>
        <sz val="11"/>
        <color rgb="FF000000"/>
        <rFont val="Arial"/>
        <family val="2"/>
      </rPr>
      <t xml:space="preserve"> </t>
    </r>
  </si>
  <si>
    <r>
      <rPr>
        <sz val="11"/>
        <color rgb="FF000000"/>
        <rFont val="Arial"/>
        <family val="2"/>
      </rPr>
      <t>Les déchets sont collectés de manière sûre et régulière, mais l’installation de traitement n’a pas été vérifiée</t>
    </r>
    <r>
      <rPr>
        <sz val="11"/>
        <color rgb="FF000000"/>
        <rFont val="Arial"/>
        <family val="2"/>
      </rPr>
      <t xml:space="preserve"> </t>
    </r>
  </si>
  <si>
    <r>
      <rPr>
        <sz val="11"/>
        <color rgb="FF000000"/>
        <rFont val="Arial"/>
        <family val="2"/>
      </rPr>
      <t>Les déchets ne sont pas collectés de manière sûre ou régulière, ni envoyés vers une installation de traitement appropriée ou autorisée</t>
    </r>
    <r>
      <rPr>
        <sz val="11"/>
        <color rgb="FF000000"/>
        <rFont val="Arial"/>
        <family val="2"/>
      </rPr>
      <t xml:space="preserve"> </t>
    </r>
  </si>
  <si>
    <r>
      <rPr>
        <sz val="11"/>
        <color rgb="FF000000"/>
        <rFont val="Arial"/>
        <family val="2"/>
      </rPr>
      <t>Après leur évacuation de l’établissement, les déchets doivent être traités et éliminés en toute sécurité.</t>
    </r>
    <r>
      <rPr>
        <sz val="11"/>
        <color rgb="FF000000"/>
        <rFont val="Arial"/>
        <family val="2"/>
      </rPr>
      <t xml:space="preserve"> </t>
    </r>
    <r>
      <rPr>
        <sz val="11"/>
        <color rgb="FF000000"/>
        <rFont val="Arial"/>
        <family val="2"/>
      </rPr>
      <t>À cette fin, il convient de faire appel à un service autorisé ou agréé.</t>
    </r>
    <r>
      <rPr>
        <sz val="11"/>
        <color rgb="FF000000"/>
        <rFont val="Arial"/>
        <family val="2"/>
      </rPr>
      <t xml:space="preserve"> </t>
    </r>
  </si>
  <si>
    <r>
      <rPr>
        <sz val="11"/>
        <color rgb="FF000000"/>
        <rFont val="Arial"/>
        <family val="2"/>
      </rPr>
      <t>Des stratégies de réduction de la consommation d’eau sont utilisées pour réduire le gaspillage d’eau.</t>
    </r>
  </si>
  <si>
    <r>
      <rPr>
        <sz val="11"/>
        <color rgb="FF000000"/>
        <rFont val="Arial"/>
        <family val="2"/>
      </rPr>
      <t>De l’eau potable est disponible et contient un taux adéquat de chlore libre résiduel</t>
    </r>
    <r>
      <rPr>
        <sz val="11"/>
        <color rgb="FF000000"/>
        <rFont val="Arial"/>
        <family val="2"/>
      </rPr>
      <t xml:space="preserve"> </t>
    </r>
  </si>
  <si>
    <r>
      <rPr>
        <sz val="11"/>
        <color rgb="FF000000"/>
        <rFont val="Arial"/>
        <family val="2"/>
      </rPr>
      <t>L’eau contient du chlore libre résiduel, mais à un taux &lt;0,2 mg/L</t>
    </r>
    <r>
      <rPr>
        <sz val="11"/>
        <color rgb="FF000000"/>
        <rFont val="Arial"/>
        <family val="2"/>
      </rPr>
      <t xml:space="preserve"> </t>
    </r>
  </si>
  <si>
    <r>
      <rPr>
        <sz val="11"/>
        <color rgb="FF000000"/>
        <rFont val="Arial"/>
        <family val="2"/>
      </rPr>
      <t>• Traitement sur place uniquement</t>
    </r>
    <r>
      <rPr>
        <sz val="11"/>
        <color rgb="FF000000"/>
        <rFont val="Arial"/>
        <family val="2"/>
      </rPr>
      <t xml:space="preserve"> </t>
    </r>
  </si>
  <si>
    <r>
      <rPr>
        <sz val="11"/>
        <color rgb="FF000000"/>
        <rFont val="Arial"/>
        <family val="2"/>
      </rPr>
      <t>Les déchets sont collectés de manière sûre et régulière pour être traités hors site, et envoyés à une installation de traitement des déchets appropriée et autorisée</t>
    </r>
    <r>
      <rPr>
        <sz val="11"/>
        <color rgb="FF000000"/>
        <rFont val="Arial"/>
        <family val="2"/>
      </rPr>
      <t xml:space="preserve"> </t>
    </r>
  </si>
  <si>
    <r>
      <rPr>
        <sz val="11"/>
        <color rgb="FF000000"/>
        <rFont val="Arial"/>
        <family val="2"/>
      </rPr>
      <t>Une quantité suffisante d’énergie/de combustible est disponible pour l’incinération ou les autres méthodes de traitement</t>
    </r>
    <r>
      <rPr>
        <sz val="11"/>
        <color rgb="FF000000"/>
        <rFont val="Arial"/>
        <family val="2"/>
      </rPr>
      <t xml:space="preserve"> </t>
    </r>
  </si>
  <si>
    <r>
      <rPr>
        <i/>
        <sz val="11"/>
        <color rgb="FF000000"/>
        <rFont val="Arial"/>
        <family val="2"/>
      </rPr>
      <t>[Si l’incinération est utilisée]</t>
    </r>
    <r>
      <rPr>
        <sz val="11"/>
        <color rgb="FF000000"/>
        <rFont val="Arial"/>
        <family val="2"/>
      </rPr>
      <t xml:space="preserve">
</t>
    </r>
    <r>
      <rPr>
        <sz val="11"/>
        <color rgb="FF000000"/>
        <rFont val="Arial"/>
        <family val="2"/>
      </rPr>
      <t>Des fosses à cendres réservées à cet effet permettent d’éliminer les cendres produites par l’incinération</t>
    </r>
    <r>
      <rPr>
        <sz val="11"/>
        <color rgb="FF000000"/>
        <rFont val="Arial"/>
        <family val="2"/>
      </rPr>
      <t xml:space="preserve"> </t>
    </r>
  </si>
  <si>
    <r>
      <rPr>
        <sz val="11"/>
        <color rgb="FF000000"/>
        <rFont val="Arial"/>
        <family val="2"/>
      </rPr>
      <t>La qualité de l’eau est systématiquement et régulièrement contrôlée conformément aux normes nationales</t>
    </r>
  </si>
  <si>
    <r>
      <rPr>
        <sz val="11"/>
        <color rgb="FF000000"/>
        <rFont val="Arial"/>
        <family val="2"/>
      </rPr>
      <t>Aucune analyse n’est réalisée ou il n’existe aucune norme nationale</t>
    </r>
  </si>
  <si>
    <r>
      <rPr>
        <sz val="11"/>
        <color rgb="FF000000"/>
        <rFont val="Arial"/>
        <family val="2"/>
      </rPr>
      <t>La qualité de l’eau, toutes sources d’approvisionnement confondues (primaires, de secours et supplémentaires) est régulièrement testée par un membre du personnel ou une autorité indépendante (p. ex. un organisme de surveillance), conformément aux normes nationales</t>
    </r>
  </si>
  <si>
    <r>
      <rPr>
        <sz val="11"/>
        <color rgb="FF000000"/>
        <rFont val="Arial"/>
        <family val="2"/>
      </rPr>
      <t>La qualité de l’eau doit être régulièrement testée.</t>
    </r>
    <r>
      <rPr>
        <sz val="11"/>
        <color rgb="FF000000"/>
        <rFont val="Arial"/>
        <family val="2"/>
      </rPr>
      <t xml:space="preserve"> </t>
    </r>
    <r>
      <rPr>
        <sz val="11"/>
        <color rgb="FF000000"/>
        <rFont val="Arial"/>
        <family val="2"/>
      </rPr>
      <t>Les contrôles peuvent être effectués par un membre du personnel de l’établissement ou par un organisme externe.</t>
    </r>
    <r>
      <rPr>
        <sz val="11"/>
        <color rgb="FF000000"/>
        <rFont val="Arial"/>
        <family val="2"/>
      </rPr>
      <t xml:space="preserve"> </t>
    </r>
    <r>
      <rPr>
        <sz val="11"/>
        <color rgb="FF000000"/>
        <rFont val="Arial"/>
        <family val="2"/>
      </rPr>
      <t xml:space="preserve">
</t>
    </r>
    <r>
      <rPr>
        <sz val="11"/>
        <color rgb="FF000000"/>
        <rFont val="Arial"/>
        <family val="2"/>
      </rPr>
      <t>L’eau potable doit satisfaire aux Directives de qualité pour l’eau de boisson, publiées par l’OMS en 2017, ou aux normes nationales : https://www.who.int/fr/publications/i/item/9789241549950</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</si>
  <si>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Climat</t>
    </r>
    <r>
      <rPr>
        <sz val="11"/>
        <color rgb="FF000000"/>
        <rFont val="Arial"/>
        <family val="2"/>
      </rPr>
      <t xml:space="preserve"> </t>
    </r>
    <r>
      <rPr>
        <sz val="11"/>
        <color rgb="FF000000"/>
        <rFont val="Arial"/>
        <family val="2"/>
      </rPr>
      <t xml:space="preserve">
</t>
    </r>
    <r>
      <rPr>
        <sz val="11"/>
        <color rgb="FF000000"/>
        <rFont val="Arial"/>
        <family val="2"/>
      </rPr>
      <t>• Hôpitaux uniquement</t>
    </r>
  </si>
  <si>
    <r>
      <rPr>
        <sz val="11"/>
        <color rgb="FF000000"/>
        <rFont val="Arial"/>
        <family val="2"/>
      </rPr>
      <t>Le conteneur a été vidé au cours des 5 dernières années (ou conformément au calendrier prévu) par du personnel qualifié muni d’un équipement de protection individuelle approprié, et soit a) le conteneur a été transporté hors site pour y être traité, soit b) les boues fécales ont été éliminées en toute sécurité par enfouissement sur place</t>
    </r>
  </si>
  <si>
    <r>
      <rPr>
        <b/>
        <sz val="11"/>
        <color rgb="FF000000"/>
        <rFont val="Arial"/>
        <family val="2"/>
      </rPr>
      <t>Les toilettes doivent être équipées d’une installation pour le lavage des mains fonctionnelle</t>
    </r>
    <r>
      <rPr>
        <sz val="11"/>
        <color rgb="FF000000"/>
        <rFont val="Arial"/>
        <family val="2"/>
      </rPr>
      <t xml:space="preserve"> avec eau et savon.</t>
    </r>
    <r>
      <rPr>
        <sz val="11"/>
        <color rgb="FF000000"/>
        <rFont val="Arial"/>
        <family val="2"/>
      </rPr>
      <t xml:space="preserve"> </t>
    </r>
    <r>
      <rPr>
        <sz val="11"/>
        <color rgb="FF000000"/>
        <rFont val="Arial"/>
        <family val="2"/>
      </rPr>
      <t>Les solutions hydroalcooliques ne permettent pas d’éliminer les matières fécales des mains.</t>
    </r>
    <r>
      <rPr>
        <sz val="11"/>
        <color rgb="FF000000"/>
        <rFont val="Arial"/>
        <family val="2"/>
      </rPr>
      <t xml:space="preserve"> </t>
    </r>
    <r>
      <rPr>
        <sz val="11"/>
        <color rgb="FF000000"/>
        <rFont val="Arial"/>
        <family val="2"/>
      </rPr>
      <t xml:space="preserve">
</t>
    </r>
    <r>
      <rPr>
        <i/>
        <sz val="11"/>
        <color rgb="FF000000"/>
        <rFont val="Arial"/>
        <family val="2"/>
      </rPr>
      <t>Cet indicateur est utilisé pour déterminer l’hygiène des mains de base, mais est inclus dans la section consacrée à l’assainissement pour faciliter le recueil des données.</t>
    </r>
  </si>
  <si>
    <r>
      <rPr>
        <sz val="11"/>
        <color rgb="FF000000"/>
        <rFont val="Arial"/>
        <family val="2"/>
      </rPr>
      <t>Les déchets infectieux ne sont pas stockés plus longtemps que la durée limite de sécurité</t>
    </r>
  </si>
  <si>
    <r>
      <rPr>
        <sz val="11"/>
        <color rgb="FF000000"/>
        <rFont val="Arial"/>
        <family val="2"/>
      </rPr>
      <t>Les déchets ne sont pas stockés de façon sécurisée ou sont stockés pendant plus d’un mois</t>
    </r>
    <r>
      <rPr>
        <sz val="11"/>
        <color rgb="FF000000"/>
        <rFont val="Arial"/>
        <family val="2"/>
      </rPr>
      <t xml:space="preserve"> </t>
    </r>
  </si>
  <si>
    <r>
      <rPr>
        <sz val="11"/>
        <color rgb="FF000000"/>
        <rFont val="Arial"/>
        <family val="2"/>
      </rPr>
      <t>Les déchets infectieux sont stockés plus longtemps que la durée limite de sécurité, mais pendant moins d’un mois</t>
    </r>
    <r>
      <rPr>
        <sz val="11"/>
        <color rgb="FF000000"/>
        <rFont val="Arial"/>
        <family val="2"/>
      </rPr>
      <t xml:space="preserve"> </t>
    </r>
  </si>
  <si>
    <r>
      <rPr>
        <sz val="11"/>
        <color rgb="FF000000"/>
        <rFont val="Arial"/>
        <family val="2"/>
      </rPr>
      <t>L’équipement de protection individuelle des personnes responsables de la gestion des déchets inclut : un masque facial, des gants épais, un t-shirt à manches longues, un tablier, des lunettes de sécurité et des bottes en caoutchouc robustes.</t>
    </r>
    <r>
      <rPr>
        <sz val="11"/>
        <color rgb="FF000000"/>
        <rFont val="Arial"/>
        <family val="2"/>
      </rPr>
      <t xml:space="preserve">
</t>
    </r>
    <r>
      <rPr>
        <sz val="11"/>
        <color rgb="FF000000"/>
        <rFont val="Arial"/>
        <family val="2"/>
      </rPr>
      <t>Des produits (eau et savon, ou solution hydroalcoolique) pour l’hygiène des mains doivent également être disponibles.</t>
    </r>
    <r>
      <rPr>
        <sz val="11"/>
        <color rgb="FF000000"/>
        <rFont val="Arial"/>
        <family val="2"/>
      </rPr>
      <t xml:space="preserve"> </t>
    </r>
  </si>
  <si>
    <r>
      <rPr>
        <sz val="11"/>
        <color rgb="FF000000"/>
        <rFont val="Arial"/>
        <family val="2"/>
      </rPr>
      <t>Le papier, le carton et le plastique sont des matériaux couramment générés dans un établissement de santé et qui peuvent être recyclés.</t>
    </r>
    <r>
      <rPr>
        <sz val="11"/>
        <color rgb="FF000000"/>
        <rFont val="Arial"/>
        <family val="2"/>
      </rPr>
      <t xml:space="preserve"> </t>
    </r>
    <r>
      <rPr>
        <sz val="11"/>
        <color rgb="FF000000"/>
        <rFont val="Arial"/>
        <family val="2"/>
      </rPr>
      <t>Les matériaux non recyclables sont les restes alimentaires, le métal, le verre, les textiles et le bois.</t>
    </r>
    <r>
      <rPr>
        <sz val="11"/>
        <color rgb="FF000000"/>
        <rFont val="Arial"/>
        <family val="2"/>
      </rPr>
      <t xml:space="preserve"> </t>
    </r>
  </si>
  <si>
    <r>
      <rPr>
        <sz val="11"/>
        <color rgb="FF000000"/>
        <rFont val="Arial"/>
        <family val="2"/>
      </rPr>
      <t>Des supports sont affichés de manière visible dans chaque service/chaque zone de traitement</t>
    </r>
    <r>
      <rPr>
        <sz val="11"/>
        <color rgb="FF000000"/>
        <rFont val="Arial"/>
        <family val="2"/>
      </rPr>
      <t xml:space="preserve"> </t>
    </r>
  </si>
  <si>
    <r>
      <rPr>
        <sz val="11"/>
        <color rgb="FF000000"/>
        <rFont val="Arial"/>
        <family val="2"/>
      </rPr>
      <t>Des supports sont affichés uniquement dans certains services/certaines zones de traitement</t>
    </r>
  </si>
  <si>
    <r>
      <rPr>
        <sz val="11"/>
        <color rgb="FF000000"/>
        <rFont val="Arial"/>
        <family val="2"/>
      </rPr>
      <t>Lorsque les systèmes de chauffage doivent être améliorés, l’utilisation d’énergies renouvelables (p. ex. l’énergie solaire) doit être envisagée.</t>
    </r>
    <r>
      <rPr>
        <sz val="11"/>
        <color rgb="FF000000"/>
        <rFont val="Arial"/>
        <family val="2"/>
      </rPr>
      <t xml:space="preserve"> </t>
    </r>
  </si>
  <si>
    <r>
      <rPr>
        <sz val="11"/>
        <color rgb="FF000000"/>
        <rFont val="Arial"/>
        <family val="2"/>
      </rPr>
      <t>Il peut y avoir une seule équipe responsable de l’assurance de la qualité, de la lutte anti-infectieuse et des services WASH, ou bien plusieurs entités.</t>
    </r>
    <r>
      <rPr>
        <sz val="11"/>
        <color rgb="FF000000"/>
        <rFont val="Arial"/>
        <family val="2"/>
      </rPr>
      <t xml:space="preserve"> </t>
    </r>
    <r>
      <rPr>
        <sz val="11"/>
        <color rgb="FF000000"/>
        <rFont val="Arial"/>
        <family val="2"/>
      </rPr>
      <t xml:space="preserve">
</t>
    </r>
    <r>
      <rPr>
        <sz val="11"/>
        <color rgb="FF000000"/>
        <rFont val="Arial"/>
        <family val="2"/>
      </rPr>
      <t>Au moins un membre du personnel de nettoyage/un superviseur du nettoyage/une entreprise de nettoyage sous contrat doit faire partie de l’équipe WASH FIT, de lutte anti-infectieuse ou d’assurance de la qualité, ou y être représenté(e), et participer à la prise de décisions/à l’élaboration des plans d’amélioration.</t>
    </r>
    <r>
      <rPr>
        <sz val="11"/>
        <color rgb="FF000000"/>
        <rFont val="Arial"/>
        <family val="2"/>
      </rPr>
      <t xml:space="preserve"> </t>
    </r>
  </si>
  <si>
    <r>
      <rPr>
        <sz val="11"/>
        <color rgb="FF000000"/>
        <rFont val="Arial"/>
        <family val="2"/>
      </rPr>
      <t>Le personnel n’est pas félicité, c’est-à-dire qu’aucune reconnaissance n’est manifestée au personnel pour ses performances et aucune mesure n’est prise</t>
    </r>
  </si>
  <si>
    <r>
      <rPr>
        <sz val="11"/>
        <color rgb="FF000000"/>
        <rFont val="Arial"/>
        <family val="2"/>
      </rPr>
      <t>Un diagramme actualisé de la structure de l’établissement existe, mais n’est pas à jour ou visible</t>
    </r>
  </si>
  <si>
    <r>
      <rPr>
        <sz val="11"/>
        <color rgb="FF000000"/>
        <rFont val="Arial"/>
        <family val="2"/>
      </rPr>
      <t>Il n’existe pas d’équipe ni de personne de référence</t>
    </r>
    <r>
      <rPr>
        <sz val="11"/>
        <color rgb="FF000000"/>
        <rFont val="Arial"/>
        <family val="2"/>
      </rPr>
      <t xml:space="preserve"> </t>
    </r>
  </si>
  <si>
    <r>
      <rPr>
        <sz val="11"/>
        <color rgb="FF000000"/>
        <rFont val="Arial"/>
        <family val="2"/>
      </rPr>
      <t>Des activités d’application des règles sont régulièrement mises en œuvre (au moins une fois par an) dans l’ensemble de l’établissement</t>
    </r>
  </si>
  <si>
    <r>
      <rPr>
        <sz val="11"/>
        <color rgb="FF000000"/>
        <rFont val="Arial"/>
        <family val="2"/>
      </rPr>
      <t>Des contrôles sont menés régulièrement (au minimum, annuellement) dans chaque service</t>
    </r>
    <r>
      <rPr>
        <sz val="11"/>
        <color rgb="FF000000"/>
        <rFont val="Arial"/>
        <family val="2"/>
      </rPr>
      <t xml:space="preserve"> </t>
    </r>
  </si>
  <si>
    <r>
      <rPr>
        <sz val="11"/>
        <color rgb="FF000000"/>
        <rFont val="Arial"/>
        <family val="2"/>
      </rPr>
      <t>L’eau est disponible toute l’année (c’est-à-dire que cette disponibilité n’est pas affectée par les saisons, par la variabilité météorologique/les phénomènes extrêmes ou par toute autre contrainte)</t>
    </r>
  </si>
  <si>
    <r>
      <rPr>
        <sz val="11"/>
        <color rgb="FF000000"/>
        <rFont val="Arial"/>
        <family val="2"/>
      </rPr>
      <t>L’eau provenant des sources de secours peut nécessiter un traitement du fait de sa haute teneur potentielle en arsenic ou autres résidus.</t>
    </r>
    <r>
      <rPr>
        <sz val="11"/>
        <color rgb="FF000000"/>
        <rFont val="Arial"/>
        <family val="2"/>
      </rPr>
      <t xml:space="preserve"> </t>
    </r>
  </si>
  <si>
    <r>
      <rPr>
        <sz val="11"/>
        <color rgb="FF000000"/>
        <rFont val="Arial"/>
        <family val="2"/>
      </rPr>
      <t>Les zones réservées à la blanchisserie doivent être équipées d’un système d’évacuation et de puisards efficaces. Il doit y avoir suffisamment de place pour le séchage à l’air de la literie.</t>
    </r>
    <r>
      <rPr>
        <sz val="11"/>
        <color rgb="FF000000"/>
        <rFont val="Arial"/>
        <family val="2"/>
      </rPr>
      <t xml:space="preserve"> </t>
    </r>
    <r>
      <rPr>
        <sz val="11"/>
        <color rgb="FF000000"/>
        <rFont val="Arial"/>
        <family val="2"/>
      </rPr>
      <t>La literie sale doit être placée dans des sacs séparés, fermés et marqués en vue de leur transport et de leur stockage.</t>
    </r>
    <r>
      <rPr>
        <sz val="11"/>
        <color rgb="FF000000"/>
        <rFont val="Arial"/>
        <family val="2"/>
      </rPr>
      <t xml:space="preserve"> </t>
    </r>
  </si>
  <si>
    <r>
      <rPr>
        <sz val="11"/>
        <color rgb="FF000000"/>
        <rFont val="Arial"/>
        <family val="2"/>
      </rPr>
      <t>L’établissement dispose d’une équipe fonctionnelle WASH FIT, d’amélioration de la qualité ou de lutte anti-infectieuse</t>
    </r>
  </si>
  <si>
    <r>
      <rPr>
        <sz val="11"/>
        <color rgb="FF000000"/>
        <rFont val="Arial"/>
        <family val="2"/>
      </rPr>
      <t>Une politique ou un protocole doit inclure les éléments suivants :</t>
    </r>
    <r>
      <rPr>
        <sz val="11"/>
        <color rgb="FF000000"/>
        <rFont val="Arial"/>
        <family val="2"/>
      </rPr>
      <t xml:space="preserve"> </t>
    </r>
    <r>
      <rPr>
        <sz val="11"/>
        <color rgb="FF000000"/>
        <rFont val="Arial"/>
        <family val="2"/>
      </rPr>
      <t xml:space="preserve">
</t>
    </r>
    <r>
      <rPr>
        <sz val="11"/>
        <color rgb="FF000000"/>
        <rFont val="Arial"/>
        <family val="2"/>
      </rPr>
      <t>• des relations hiérarchiques et des responsabilités fonctionnelles bien définies pour tout le personnel concerné, notamment le personnel auxiliaire (p. ex. personnes qui manipulent les déchets et agents d’entretien) ;</t>
    </r>
    <r>
      <rPr>
        <sz val="11"/>
        <color rgb="FF000000"/>
        <rFont val="Arial"/>
        <family val="2"/>
      </rPr>
      <t xml:space="preserve">
</t>
    </r>
    <r>
      <rPr>
        <sz val="11"/>
        <color rgb="FF000000"/>
        <rFont val="Arial"/>
        <family val="2"/>
      </rPr>
      <t>• un planning de nettoyage de toutes les zones d’accueil des patients et du matériel servant aux soins non critiques des patients, qui précise la fréquence et la méthode de nettoyage, ainsi que les membres du personnel qui en sont responsables ;</t>
    </r>
    <r>
      <rPr>
        <sz val="11"/>
        <color rgb="FF000000"/>
        <rFont val="Arial"/>
        <family val="2"/>
      </rPr>
      <t xml:space="preserve">
</t>
    </r>
    <r>
      <rPr>
        <sz val="11"/>
        <color rgb="FF000000"/>
        <rFont val="Arial"/>
        <family val="2"/>
      </rPr>
      <t>• des plans d’urgence et les procédures de nettoyage requises pour la gestion des flambées épidémiques ;</t>
    </r>
    <r>
      <rPr>
        <sz val="11"/>
        <color rgb="FF000000"/>
        <rFont val="Arial"/>
        <family val="2"/>
      </rPr>
      <t xml:space="preserve">
</t>
    </r>
    <r>
      <rPr>
        <sz val="11"/>
        <color rgb="FF000000"/>
        <rFont val="Arial"/>
        <family val="2"/>
      </rPr>
      <t>• les exigences de formation et les normes de performance pour le personnel de nettoyage ;</t>
    </r>
    <r>
      <rPr>
        <sz val="11"/>
        <color rgb="FF000000"/>
        <rFont val="Arial"/>
        <family val="2"/>
      </rPr>
      <t xml:space="preserve">
</t>
    </r>
    <r>
      <rPr>
        <sz val="11"/>
        <color rgb="FF000000"/>
        <rFont val="Arial"/>
        <family val="2"/>
      </rPr>
      <t>• les méthodes et la fréquence de suivi, et le personnel qui en est responsable ;</t>
    </r>
    <r>
      <rPr>
        <sz val="11"/>
        <color rgb="FF000000"/>
        <rFont val="Arial"/>
        <family val="2"/>
      </rPr>
      <t xml:space="preserve">
</t>
    </r>
    <r>
      <rPr>
        <sz val="11"/>
        <color rgb="FF000000"/>
        <rFont val="Arial"/>
        <family val="2"/>
      </rPr>
      <t>• une liste des produits, des fournitures et des équipements de nettoyage approuvés, et de toutes les spécifications concernant leur utilisation ;</t>
    </r>
    <r>
      <rPr>
        <sz val="11"/>
        <color rgb="FF000000"/>
        <rFont val="Arial"/>
        <family val="2"/>
      </rPr>
      <t xml:space="preserve">
</t>
    </r>
    <r>
      <rPr>
        <sz val="11"/>
        <color rgb="FF000000"/>
        <rFont val="Arial"/>
        <family val="2"/>
      </rPr>
      <t>• une liste des EPI nécessaires et des moments où le personnel de nettoyage devrait avoir recours aux pratiques d’hygiène des mains.</t>
    </r>
    <r>
      <rPr>
        <sz val="11"/>
        <color rgb="FF000000"/>
        <rFont val="Arial"/>
        <family val="2"/>
      </rPr>
      <t xml:space="preserve">
</t>
    </r>
    <r>
      <rPr>
        <sz val="11"/>
        <color rgb="FF000000"/>
        <rFont val="Arial"/>
        <family val="2"/>
      </rPr>
      <t>Des protocoles spécifiques pourraient être nécessaires pour certains services (p. ex. USI, unité de surveillance continue, salles d’opération).</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La question NE_1 rejoint la question G-C1 du Programme commun.</t>
    </r>
    <r>
      <rPr>
        <sz val="11"/>
        <color rgb="FF000000"/>
        <rFont val="Arial"/>
        <family val="2"/>
      </rPr>
      <t xml:space="preserve"> </t>
    </r>
    <r>
      <rPr>
        <sz val="11"/>
        <color rgb="FF000000"/>
        <rFont val="Arial"/>
        <family val="2"/>
      </rPr>
      <t>L’évaluation de la « salubrité » d’un lieu de prestation de services est très subjective, d’autant que la propreté observée à l’œil nu peut être bien différente de la propreté microbiologique.</t>
    </r>
    <r>
      <rPr>
        <sz val="11"/>
        <color rgb="FF000000"/>
        <rFont val="Arial"/>
        <family val="2"/>
      </rPr>
      <t xml:space="preserve"> </t>
    </r>
    <r>
      <rPr>
        <sz val="11"/>
        <color rgb="FF000000"/>
        <rFont val="Arial"/>
        <family val="2"/>
      </rPr>
      <t>De même, la fréquence du nettoyage est difficile à évaluer, car les enquêteurs ne peuvent pas l’observer en une journée et les réponses sont susceptibles de varier en fonction des personnes interrogées.</t>
    </r>
    <r>
      <rPr>
        <sz val="11"/>
        <color rgb="FF000000"/>
        <rFont val="Arial"/>
        <family val="2"/>
      </rPr>
      <t xml:space="preserve"> </t>
    </r>
    <r>
      <rPr>
        <sz val="11"/>
        <color rgb="FF000000"/>
        <rFont val="Arial"/>
        <family val="2"/>
      </rPr>
      <t>La fréquence à laquelle un établissement doit être nettoyé dépend du volume de patients pris en charge, ce qui signifie que les plannings de nettoyage varient considérablement entre les établissements.</t>
    </r>
    <r>
      <rPr>
        <sz val="11"/>
        <color rgb="FF000000"/>
        <rFont val="Arial"/>
        <family val="2"/>
      </rPr>
      <t xml:space="preserve">
</t>
    </r>
    <r>
      <rPr>
        <sz val="11"/>
        <color rgb="FF000000"/>
        <rFont val="Arial"/>
        <family val="2"/>
      </rPr>
      <t>Le fait de demander si des protocoles de nettoyage existent permet de juger de l’importance qu’un établissement accorde à l’hygiène environnementale.</t>
    </r>
    <r>
      <rPr>
        <sz val="11"/>
        <color rgb="FF000000"/>
        <rFont val="Arial"/>
        <family val="2"/>
      </rPr>
      <t xml:space="preserve"> </t>
    </r>
    <r>
      <rPr>
        <sz val="11"/>
        <color rgb="FF000000"/>
        <rFont val="Arial"/>
        <family val="2"/>
      </rPr>
      <t>Le protocole doit être adapté aux agents d’entretien analphabètes ou ayant un faible niveau d’alphabétisation, et simplifié en privilégiant des images et des illustrations reconnaissables.</t>
    </r>
  </si>
  <si>
    <r>
      <rPr>
        <sz val="11"/>
        <color rgb="FF000000"/>
        <rFont val="Arial"/>
        <family val="2"/>
      </rPr>
      <t>Il existe un approvisionnement en eau amélioré sur place (au sein de l’établissement)</t>
    </r>
    <r>
      <rPr>
        <sz val="11"/>
        <color rgb="FF000000"/>
        <rFont val="Arial"/>
        <family val="2"/>
      </rPr>
      <t xml:space="preserve">
</t>
    </r>
    <r>
      <rPr>
        <sz val="11"/>
        <color rgb="FF000000"/>
        <rFont val="Arial"/>
        <family val="2"/>
      </rPr>
      <t xml:space="preserve">
</t>
    </r>
  </si>
  <si>
    <r>
      <rPr>
        <sz val="11"/>
        <color rgb="FF000000"/>
        <rFont val="Arial"/>
        <family val="2"/>
      </rPr>
      <t>Il existe un approvisionnement en eau amélioré sur place (mais à l’extérieur de l’établissement)</t>
    </r>
  </si>
  <si>
    <r>
      <rPr>
        <sz val="11"/>
        <color rgb="FF000000"/>
        <rFont val="Arial"/>
        <family val="2"/>
      </rPr>
      <t>Pas de point d’eau amélioré sur place</t>
    </r>
  </si>
  <si>
    <r>
      <rPr>
        <sz val="11"/>
        <color rgb="FF000000"/>
        <rFont val="Arial"/>
        <family val="2"/>
      </rPr>
      <t>Il n’y a pas d’eau courante</t>
    </r>
  </si>
  <si>
    <r>
      <rPr>
        <sz val="11"/>
        <color rgb="FF000000"/>
        <rFont val="Arial"/>
        <family val="2"/>
      </rPr>
      <t>L’eau est disponible moins de quatre jours sur sept ou pendant moins de la moitié de la journée</t>
    </r>
    <r>
      <rPr>
        <sz val="11"/>
        <color rgb="FF000000"/>
        <rFont val="Arial"/>
        <family val="2"/>
      </rPr>
      <t xml:space="preserve"> </t>
    </r>
  </si>
  <si>
    <r>
      <rPr>
        <sz val="11"/>
        <color rgb="FF000000"/>
        <rFont val="Arial"/>
        <family val="2"/>
      </rPr>
      <t>Cette question rejoint la question recommandée dans le Programme commun « L’eau est-elle disponible au point principal d’approvisionnement au moment de l’enquête ? »</t>
    </r>
    <r>
      <rPr>
        <sz val="11"/>
        <color rgb="FF000000"/>
        <rFont val="Arial"/>
        <family val="2"/>
      </rPr>
      <t xml:space="preserve"> </t>
    </r>
    <r>
      <rPr>
        <sz val="11"/>
        <color rgb="FF000000"/>
        <rFont val="Arial"/>
        <family val="2"/>
      </rPr>
      <t>Associée à la question Eau_1, cette question peut être utilisée pour calculer les niveaux de service d’approvisionnement en eau selon le Programme commun.</t>
    </r>
    <r>
      <rPr>
        <sz val="11"/>
        <color rgb="FF000000"/>
        <rFont val="Arial"/>
        <family val="2"/>
      </rPr>
      <t xml:space="preserve"> </t>
    </r>
  </si>
  <si>
    <r>
      <rPr>
        <sz val="11"/>
        <color rgb="FF000000"/>
        <rFont val="Arial"/>
        <family val="2"/>
      </rPr>
      <t>Les réservoirs pour le stockage de l’eau devraient être protégés de la contamination et capables de supporter des phénomènes météorologiques extrêmes.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Pour calculer les besoins d’un établissement en matière de stockage de l’eau, calculer les quantités (indicateur Eau_7) requises pour 24 heures et multiplier le résultat par deux pour obtenir le total sur 48 heures.</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Un stockage supplémentaire d’urgence doit être disponible pendant les périodes à haut risque.</t>
    </r>
    <r>
      <rPr>
        <sz val="11"/>
        <color rgb="FF000000"/>
        <rFont val="Arial"/>
        <family val="2"/>
      </rPr>
      <t xml:space="preserve"> </t>
    </r>
    <r>
      <rPr>
        <sz val="11"/>
        <color rgb="FF000000"/>
        <rFont val="Arial"/>
        <family val="2"/>
      </rPr>
      <t>Lorsque cela est possible, il conviendrait de stocker une quantité d’eau suffisante pour deux jours, et de prioriser son utilisation pour les services de base ou vitaux (p. ex. salles d’accouchement, services de soins aigus).</t>
    </r>
    <r>
      <rPr>
        <sz val="11"/>
        <color rgb="FF000000"/>
        <rFont val="Arial"/>
        <family val="2"/>
      </rPr>
      <t xml:space="preserve"> </t>
    </r>
  </si>
  <si>
    <r>
      <rPr>
        <sz val="11"/>
        <color rgb="FF000000"/>
        <rFont val="Arial"/>
        <family val="2"/>
      </rPr>
      <t>L’eau potable ne contient aucune trace d’E. coli ou a peu de risque d’en contenir comme indiqué dans le formulaire d’inspection sanitaire</t>
    </r>
    <r>
      <rPr>
        <sz val="11"/>
        <color rgb="FF000000"/>
        <rFont val="Arial"/>
        <family val="2"/>
      </rPr>
      <t xml:space="preserve"> </t>
    </r>
  </si>
  <si>
    <r>
      <rPr>
        <sz val="11"/>
        <color rgb="FF000000"/>
        <rFont val="Arial"/>
        <family val="2"/>
      </rPr>
      <t>Le taux d’E. coli est &gt;10/100 mL/on ne sait pas si E. coli est présente/on ne dispose pas de la capacité de détecter la bactérie/il n’y a pas d’eau potable OU l’eau présente un risque élevé de contenir la bactérie comme indiqué dans le formulaire d’inspection sanitaire</t>
    </r>
    <r>
      <rPr>
        <sz val="11"/>
        <color rgb="FF000000"/>
        <rFont val="Arial"/>
        <family val="2"/>
      </rPr>
      <t xml:space="preserve"> </t>
    </r>
  </si>
  <si>
    <r>
      <rPr>
        <sz val="11"/>
        <color rgb="FF000000"/>
        <rFont val="Arial"/>
        <family val="2"/>
      </rPr>
      <t>L’eau potable contient un taux d’E. coli ≤10/100 mL OU elle présente un risque moyen de contenir la bactérie comme indiqué dans le formulaire d’inspection sanitaire</t>
    </r>
    <r>
      <rPr>
        <sz val="11"/>
        <color rgb="FF000000"/>
        <rFont val="Arial"/>
        <family val="2"/>
      </rPr>
      <t xml:space="preserve"> </t>
    </r>
  </si>
  <si>
    <r>
      <rPr>
        <sz val="11"/>
        <color rgb="FF000000"/>
        <rFont val="Arial"/>
        <family val="2"/>
      </rPr>
      <t>Il n’y a pas d’eau potable</t>
    </r>
  </si>
  <si>
    <r>
      <rPr>
        <b/>
        <sz val="11"/>
        <color rgb="FF000000"/>
        <rFont val="Arial"/>
        <family val="2"/>
      </rPr>
      <t>Disponible et utilisable :</t>
    </r>
    <r>
      <rPr>
        <sz val="11"/>
        <color rgb="FF000000"/>
        <rFont val="Arial"/>
        <family val="2"/>
      </rPr>
      <t xml:space="preserve"> les toilettes/latrines doivent être équipées d’une porte déverrouillée lorsqu’elles ne sont pas utilisées (ou pour laquelle une clé est disponible à tout moment) et pouvant être verrouillée de l’intérieur pendant l’utilisation ; la structure ne doit pas comporter de trous majeurs ; le trou ou la fosse ne doit pas être obstrué ; de l’eau doit être disponible pour les toilettes à chasse d’eau manuelle ou mécanique ; es toilettes ne doivent pas fuir ni être fissurées.</t>
    </r>
    <r>
      <rPr>
        <sz val="11"/>
        <color rgb="FF000000"/>
        <rFont val="Arial"/>
        <family val="2"/>
      </rPr>
      <t xml:space="preserve"> </t>
    </r>
    <r>
      <rPr>
        <sz val="11"/>
        <color rgb="FF000000"/>
        <rFont val="Arial"/>
        <family val="2"/>
      </rPr>
      <t>Ces toilettes ou latrines doivent être situées sur le site de l’établissement et être propres, comme le montre l’absence de déchets, de saleté visible, d’excréments et d’insectes.</t>
    </r>
    <r>
      <rPr>
        <sz val="11"/>
        <color rgb="FF000000"/>
        <rFont val="Arial"/>
        <family val="2"/>
      </rPr>
      <t xml:space="preserve">
</t>
    </r>
    <r>
      <rPr>
        <sz val="11"/>
        <color rgb="FF000000"/>
        <rFont val="Arial"/>
        <family val="2"/>
      </rPr>
      <t xml:space="preserve">
</t>
    </r>
    <r>
      <rPr>
        <b/>
        <sz val="11"/>
        <color rgb="FF000000"/>
        <rFont val="Arial"/>
        <family val="2"/>
      </rPr>
      <t>Les critères supplémentaires qui pourraient être utilisés pour les niveaux de services supérieurs sont énumérés ci-dessous.</t>
    </r>
    <r>
      <rPr>
        <sz val="11"/>
        <color rgb="FF000000"/>
        <rFont val="Arial"/>
        <family val="2"/>
      </rPr>
      <t xml:space="preserve">
</t>
    </r>
    <r>
      <rPr>
        <sz val="11"/>
        <color rgb="FF000000"/>
        <rFont val="Arial"/>
        <family val="2"/>
      </rPr>
      <t>Concernant les toilettes :</t>
    </r>
    <r>
      <rPr>
        <sz val="11"/>
        <color rgb="FF000000"/>
        <rFont val="Arial"/>
        <family val="2"/>
      </rPr>
      <t xml:space="preserve"> </t>
    </r>
    <r>
      <rPr>
        <sz val="11"/>
        <color rgb="FF000000"/>
        <rFont val="Arial"/>
        <family val="2"/>
      </rPr>
      <t xml:space="preserve">
</t>
    </r>
    <r>
      <rPr>
        <sz val="11"/>
        <color rgb="FF000000"/>
        <rFont val="Arial"/>
        <family val="2"/>
      </rPr>
      <t>• Les toilettes doivent être situées dans une zone de l’établissement moins vulnérable aux inondations, à l’érosion, etc.</t>
    </r>
    <r>
      <rPr>
        <sz val="11"/>
        <color rgb="FF000000"/>
        <rFont val="Arial"/>
        <family val="2"/>
      </rPr>
      <t xml:space="preserve">
</t>
    </r>
    <r>
      <rPr>
        <sz val="11"/>
        <color rgb="FF000000"/>
        <rFont val="Arial"/>
        <family val="2"/>
      </rPr>
      <t>• Les toilettes doivent être régulièrement inspectées pour vérifier leur intégrité</t>
    </r>
    <r>
      <rPr>
        <sz val="11"/>
        <color rgb="FF000000"/>
        <rFont val="Arial"/>
        <family val="2"/>
      </rPr>
      <t xml:space="preserve">
</t>
    </r>
    <r>
      <rPr>
        <sz val="11"/>
        <color rgb="FF000000"/>
        <rFont val="Arial"/>
        <family val="2"/>
      </rPr>
      <t>• Les toilettes doivent être nettoyées plus fréquemment si plus de personnes les utilisent</t>
    </r>
    <r>
      <rPr>
        <sz val="11"/>
        <color rgb="FF000000"/>
        <rFont val="Arial"/>
        <family val="2"/>
      </rPr>
      <t xml:space="preserve"> </t>
    </r>
    <r>
      <rPr>
        <sz val="11"/>
        <color rgb="FF000000"/>
        <rFont val="Arial"/>
        <family val="2"/>
      </rPr>
      <t xml:space="preserve">
</t>
    </r>
    <r>
      <rPr>
        <sz val="11"/>
        <color rgb="FF000000"/>
        <rFont val="Arial"/>
        <family val="2"/>
      </rPr>
      <t>• Les toilettes doivent être rehaussées ou temporairement fermées, et pouvoir être régulièrement vidées</t>
    </r>
    <r>
      <rPr>
        <sz val="11"/>
        <color rgb="FF000000"/>
        <rFont val="Arial"/>
        <family val="2"/>
      </rPr>
      <t xml:space="preserve"> </t>
    </r>
    <r>
      <rPr>
        <sz val="11"/>
        <color rgb="FF000000"/>
        <rFont val="Arial"/>
        <family val="2"/>
      </rPr>
      <t xml:space="preserve">
</t>
    </r>
    <r>
      <rPr>
        <sz val="11"/>
        <color rgb="FF000000"/>
        <rFont val="Arial"/>
        <family val="2"/>
      </rPr>
      <t>• La fosse est régulièrement vidée</t>
    </r>
    <r>
      <rPr>
        <sz val="11"/>
        <color rgb="FF000000"/>
        <rFont val="Arial"/>
        <family val="2"/>
      </rPr>
      <t xml:space="preserve">
</t>
    </r>
    <r>
      <rPr>
        <sz val="11"/>
        <color rgb="FF000000"/>
        <rFont val="Arial"/>
        <family val="2"/>
      </rPr>
      <t>• Les excréments sont traités sur place (p. ex. au moyen d’une fosse septique ou d’un champ d’épandage fonctionnels), éliminés dans un système d’égouts fonctionnel, ou bien transportés en toute sécurité hors site vers une zone de traitement centralisée</t>
    </r>
    <r>
      <rPr>
        <sz val="11"/>
        <color rgb="FF000000"/>
        <rFont val="Arial"/>
        <family val="2"/>
      </rPr>
      <t xml:space="preserve">
</t>
    </r>
    <r>
      <rPr>
        <sz val="11"/>
        <color rgb="FF000000"/>
        <rFont val="Arial"/>
        <family val="2"/>
      </rPr>
      <t>• Les toilettes avec une fosse à ciel ouvert ou un puisard doivent être situées à au moins 30 m des sources d’eau et au minimum à 1,5 m au-dessus de la nappe phréatique</t>
    </r>
    <r>
      <rPr>
        <sz val="11"/>
        <color rgb="FF000000"/>
        <rFont val="Arial"/>
        <family val="2"/>
      </rPr>
      <t xml:space="preserve"> </t>
    </r>
    <r>
      <rPr>
        <sz val="11"/>
        <color rgb="FF000000"/>
        <rFont val="Arial"/>
        <family val="2"/>
      </rPr>
      <t>Voir les notes explicatives relatives au confinement en A_8.</t>
    </r>
    <r>
      <rPr>
        <sz val="11"/>
        <color rgb="FF000000"/>
        <rFont val="Arial"/>
        <family val="2"/>
      </rPr>
      <t xml:space="preserve"> </t>
    </r>
    <r>
      <rPr>
        <sz val="11"/>
        <color rgb="FF000000"/>
        <rFont val="Arial"/>
        <family val="2"/>
      </rPr>
      <t xml:space="preserve">
</t>
    </r>
    <r>
      <rPr>
        <sz val="11"/>
        <color rgb="FF000000"/>
        <rFont val="Arial"/>
        <family val="2"/>
      </rPr>
      <t>• Dans les zones où les ressources en eau sont limitées ou dans les zones inondables, il convient d’utiliser des toilettes hautement efficaces (toilettes à faible débit ou toilettes à compostage, comme des toilettes sèches à séparation des urines).</t>
    </r>
    <r>
      <rPr>
        <sz val="11"/>
        <color rgb="FF000000"/>
        <rFont val="Arial"/>
        <family val="2"/>
      </rPr>
      <t xml:space="preserve"> </t>
    </r>
  </si>
  <si>
    <r>
      <rPr>
        <sz val="11"/>
        <color rgb="FF000000"/>
        <rFont val="Arial"/>
        <family val="2"/>
      </rPr>
      <t>Une toilette améliorée séparée pour le personnel est obligatoire pour satisfaire aux exigences en matière d’assainissement de base, telles qu’énoncées dans le Programme commun.</t>
    </r>
    <r>
      <rPr>
        <sz val="11"/>
        <color rgb="FF000000"/>
        <rFont val="Arial"/>
        <family val="2"/>
      </rPr>
      <t xml:space="preserve"> </t>
    </r>
  </si>
  <si>
    <r>
      <rPr>
        <sz val="11"/>
        <color rgb="FF000000"/>
        <rFont val="Arial"/>
        <family val="2"/>
      </rPr>
      <t>Il n’existe pas de toilettes réservées au personnel, ou les toilettes ne sont pas améliorées</t>
    </r>
    <r>
      <rPr>
        <sz val="11"/>
        <color rgb="FF000000"/>
        <rFont val="Arial"/>
        <family val="2"/>
      </rPr>
      <t xml:space="preserve"> </t>
    </r>
  </si>
  <si>
    <r>
      <rPr>
        <sz val="11"/>
        <color rgb="FF000000"/>
        <rFont val="Arial"/>
        <family val="2"/>
      </rPr>
      <t>Il n’existe pas de toilettes séparées et les autres toilettes ne garantissent pas l’intimité des utilisateurs, ou les toilettes ne sont pas améliorées</t>
    </r>
    <r>
      <rPr>
        <sz val="11"/>
        <color rgb="FF000000"/>
        <rFont val="Arial"/>
        <family val="2"/>
      </rPr>
      <t xml:space="preserve"> </t>
    </r>
  </si>
  <si>
    <r>
      <rPr>
        <sz val="11"/>
        <color rgb="FF000000"/>
        <rFont val="Arial"/>
        <family val="2"/>
      </rPr>
      <t>Moins de 50 % des toilettes disposent d’une installation pour le lavage des mains fonctionnelle dans un rayon de 5 mètres</t>
    </r>
  </si>
  <si>
    <r>
      <rPr>
        <sz val="11"/>
        <color rgb="FF000000"/>
        <rFont val="Arial"/>
        <family val="2"/>
      </rPr>
      <t>Il n’existe aucune installation répondant aux besoins liés à l’hygiène menstruelle, ou il existe des installations, mais les toilettes ne sont pas utilisables, ou les toilettes ne sont pas améliorées</t>
    </r>
    <r>
      <rPr>
        <sz val="11"/>
        <color rgb="FF000000"/>
        <rFont val="Arial"/>
        <family val="2"/>
      </rPr>
      <t xml:space="preserve"> </t>
    </r>
  </si>
  <si>
    <r>
      <rPr>
        <sz val="11"/>
        <color rgb="FF000000"/>
        <rFont val="Arial"/>
        <family val="2"/>
      </rPr>
      <t>Il n’existe pas de toilettes adaptées aux personnes à mobilité réduite ou les toilettes ne sont pas améliorées</t>
    </r>
    <r>
      <rPr>
        <sz val="11"/>
        <color rgb="FF000000"/>
        <rFont val="Arial"/>
        <family val="2"/>
      </rPr>
      <t xml:space="preserve"> </t>
    </r>
  </si>
  <si>
    <r>
      <rPr>
        <sz val="11"/>
        <color rgb="FF000000"/>
        <rFont val="Arial"/>
        <family val="2"/>
      </rPr>
      <t>Les toilettes doivent être équipées de poubelles pour l’élimination des déchets ou d’un espace pour le lavage, avec de l’eau.</t>
    </r>
    <r>
      <rPr>
        <sz val="11"/>
        <color rgb="FF000000"/>
        <rFont val="Arial"/>
        <family val="2"/>
      </rPr>
      <t xml:space="preserve"> </t>
    </r>
    <r>
      <rPr>
        <sz val="11"/>
        <color rgb="FF000000"/>
        <rFont val="Arial"/>
        <family val="2"/>
      </rPr>
      <t xml:space="preserve">
</t>
    </r>
    <r>
      <rPr>
        <sz val="11"/>
        <color rgb="FF000000"/>
        <rFont val="Arial"/>
        <family val="2"/>
      </rPr>
      <t>Dans l’idéal, les femmes qui ont leurs règles ou qui ont accouché doivent pouvoir acheter des protections hygiéniques dans l’établissement ou dans les environs proches.</t>
    </r>
    <r>
      <rPr>
        <sz val="11"/>
        <color rgb="FF000000"/>
        <rFont val="Arial"/>
        <family val="2"/>
      </rPr>
      <t xml:space="preserve"> </t>
    </r>
  </si>
  <si>
    <r>
      <rPr>
        <sz val="11"/>
        <color rgb="FF000000"/>
        <rFont val="Arial"/>
        <family val="2"/>
      </rPr>
      <t>Au moins une des toilettes fonctionnelles améliorées est adaptée aux besoins des personnes à mobilité réduite</t>
    </r>
  </si>
  <si>
    <r>
      <rPr>
        <b/>
        <sz val="9"/>
        <color rgb="FF000000"/>
        <rFont val="Arial"/>
        <family val="2"/>
      </rPr>
      <t>Étape 2 :</t>
    </r>
    <r>
      <rPr>
        <b/>
        <sz val="9"/>
        <color rgb="FF000000"/>
        <rFont val="Arial"/>
        <family val="2"/>
      </rPr>
      <t xml:space="preserve"> </t>
    </r>
    <r>
      <rPr>
        <b/>
        <sz val="9"/>
        <color rgb="FF000000"/>
        <rFont val="Arial"/>
        <family val="2"/>
      </rPr>
      <t xml:space="preserve">évaluation </t>
    </r>
  </si>
  <si>
    <r>
      <rPr>
        <b/>
        <sz val="11"/>
        <color rgb="FF000000"/>
        <rFont val="Arial"/>
        <family val="2"/>
      </rPr>
      <t>Étape 3 :</t>
    </r>
    <r>
      <rPr>
        <b/>
        <sz val="11"/>
        <color rgb="FF000000"/>
        <rFont val="Arial"/>
        <family val="2"/>
      </rPr>
      <t xml:space="preserve"> </t>
    </r>
    <r>
      <rPr>
        <b/>
        <sz val="11"/>
        <color rgb="FF000000"/>
        <rFont val="Arial"/>
        <family val="2"/>
      </rPr>
      <t>évaluation des risques</t>
    </r>
  </si>
  <si>
    <r>
      <rPr>
        <b/>
        <sz val="11"/>
        <color rgb="FF000000"/>
        <rFont val="Arial"/>
        <family val="2"/>
      </rPr>
      <t>Étape 4 :</t>
    </r>
    <r>
      <rPr>
        <b/>
        <sz val="11"/>
        <color rgb="FF000000"/>
        <rFont val="Arial"/>
        <family val="2"/>
      </rPr>
      <t xml:space="preserve"> </t>
    </r>
    <r>
      <rPr>
        <b/>
        <sz val="11"/>
        <color rgb="FF000000"/>
        <rFont val="Arial"/>
        <family val="2"/>
      </rPr>
      <t xml:space="preserve">plan d’amélioration </t>
    </r>
  </si>
  <si>
    <r>
      <rPr>
        <b/>
        <sz val="11"/>
        <color rgb="FF000000"/>
        <rFont val="Arial"/>
        <family val="2"/>
      </rPr>
      <t>Étape 5 :</t>
    </r>
    <r>
      <rPr>
        <b/>
        <sz val="11"/>
        <color rgb="FF000000"/>
        <rFont val="Arial"/>
        <family val="2"/>
      </rPr>
      <t xml:space="preserve"> </t>
    </r>
    <r>
      <rPr>
        <b/>
        <sz val="11"/>
        <color rgb="FF000000"/>
        <rFont val="Arial"/>
        <family val="2"/>
      </rPr>
      <t>suivre, examiner, adapter, améliorer</t>
    </r>
  </si>
  <si>
    <r>
      <rPr>
        <b/>
        <sz val="11"/>
        <color rgb="FFA6A6A6"/>
        <rFont val="Arial"/>
        <family val="2"/>
      </rPr>
      <t xml:space="preserve">Inscrire la date de l’examen </t>
    </r>
  </si>
  <si>
    <r>
      <rPr>
        <b/>
        <sz val="11"/>
        <color rgb="FF000000"/>
        <rFont val="Arial"/>
        <family val="2"/>
      </rPr>
      <t xml:space="preserve">Date d’achèvement </t>
    </r>
  </si>
  <si>
    <r>
      <rPr>
        <b/>
        <sz val="11"/>
        <color rgb="FF000000"/>
        <rFont val="Arial"/>
        <family val="2"/>
      </rPr>
      <t xml:space="preserve">Coûts/dépenses </t>
    </r>
    <r>
      <rPr>
        <sz val="11"/>
        <color rgb="FF000000"/>
        <rFont val="Arial"/>
        <family val="2"/>
      </rPr>
      <t xml:space="preserve">
</t>
    </r>
    <r>
      <rPr>
        <i/>
        <sz val="11"/>
        <color rgb="FF000000"/>
        <rFont val="Arial"/>
        <family val="2"/>
      </rPr>
      <t>Inscrire les frais réels engagés à ce jour pour pouvoir mener les activités</t>
    </r>
  </si>
  <si>
    <r>
      <rPr>
        <sz val="11"/>
        <color rgb="FF000000"/>
        <rFont val="Arial"/>
        <family val="2"/>
      </rPr>
      <t>Approvisionnement en eau</t>
    </r>
    <r>
      <rPr>
        <sz val="11"/>
        <color rgb="FF000000"/>
        <rFont val="Arial"/>
        <family val="2"/>
      </rPr>
      <t xml:space="preserve">
</t>
    </r>
    <r>
      <rPr>
        <sz val="11"/>
        <color rgb="FF000000"/>
        <rFont val="Arial"/>
        <family val="2"/>
      </rPr>
      <t xml:space="preserve">
</t>
    </r>
    <r>
      <rPr>
        <sz val="11"/>
        <color rgb="FF000000"/>
        <rFont val="Arial"/>
        <family val="2"/>
      </rPr>
      <t>Répondre soit</t>
    </r>
    <r>
      <rPr>
        <sz val="11"/>
        <color rgb="FF000000"/>
        <rFont val="Arial"/>
        <family val="2"/>
      </rPr>
      <t xml:space="preserve"> </t>
    </r>
    <r>
      <rPr>
        <sz val="11"/>
        <color rgb="FF000000"/>
        <rFont val="Arial"/>
        <family val="2"/>
      </rPr>
      <t xml:space="preserve">
</t>
    </r>
    <r>
      <rPr>
        <sz val="11"/>
        <color rgb="FF000000"/>
        <rFont val="Arial"/>
        <family val="2"/>
      </rPr>
      <t>1A soit 1B</t>
    </r>
    <r>
      <rPr>
        <sz val="11"/>
        <color rgb="FF000000"/>
        <rFont val="Arial"/>
        <family val="2"/>
      </rPr>
      <t xml:space="preserve">
</t>
    </r>
  </si>
  <si>
    <r>
      <rPr>
        <sz val="11"/>
        <color rgb="FF000000"/>
        <rFont val="Arial"/>
        <family val="2"/>
      </rPr>
      <t>Gestion des boues fécales</t>
    </r>
    <r>
      <rPr>
        <sz val="11"/>
        <color rgb="FF000000"/>
        <rFont val="Arial"/>
        <family val="2"/>
      </rPr>
      <t xml:space="preserve"> </t>
    </r>
  </si>
  <si>
    <r>
      <rPr>
        <b/>
        <sz val="11"/>
        <color rgb="FF000000"/>
        <rFont val="Arial"/>
        <family val="2"/>
      </rPr>
      <t xml:space="preserve">Risques associés au problème </t>
    </r>
    <r>
      <rPr>
        <sz val="11"/>
        <color rgb="FF000000"/>
        <rFont val="Arial"/>
        <family val="2"/>
      </rPr>
      <t xml:space="preserve">
</t>
    </r>
    <r>
      <rPr>
        <i/>
        <sz val="11"/>
        <color rgb="FF000000"/>
        <rFont val="Arial"/>
        <family val="2"/>
      </rPr>
      <t xml:space="preserve">Décrire les risques potentiels, y compris ceux liés à la santé, à la dignité, à la sécurité, au climat, à l’équité, etc. </t>
    </r>
    <r>
      <rPr>
        <sz val="11"/>
        <color rgb="FF000000"/>
        <rFont val="Arial"/>
        <family val="2"/>
      </rPr>
      <t xml:space="preserve">
</t>
    </r>
  </si>
  <si>
    <r>
      <rPr>
        <sz val="9"/>
        <color rgb="FF000000"/>
        <rFont val="Arial"/>
        <family val="2"/>
      </rPr>
      <t>Eau</t>
    </r>
  </si>
  <si>
    <r>
      <rPr>
        <b/>
        <sz val="11"/>
        <color rgb="FF000000"/>
        <rFont val="Arial"/>
        <family val="2"/>
      </rPr>
      <t>Autres commentaires/remarques</t>
    </r>
  </si>
  <si>
    <r>
      <rPr>
        <sz val="11"/>
        <color rgb="FF000000"/>
        <rFont val="Arial"/>
        <family val="2"/>
      </rPr>
      <t>Gestion des boues fécales</t>
    </r>
    <r>
      <rPr>
        <sz val="11"/>
        <color rgb="FF000000"/>
        <rFont val="Arial"/>
        <family val="2"/>
      </rPr>
      <t xml:space="preserve">  </t>
    </r>
    <r>
      <rPr>
        <sz val="11"/>
        <color rgb="FF000000"/>
        <rFont val="Arial"/>
        <family val="2"/>
      </rPr>
      <t xml:space="preserve">
</t>
    </r>
    <r>
      <rPr>
        <sz val="11"/>
        <color rgb="FF000000"/>
        <rFont val="Arial"/>
        <family val="2"/>
      </rPr>
      <t xml:space="preserve">
</t>
    </r>
    <r>
      <rPr>
        <i/>
        <sz val="11"/>
        <color rgb="FF000000"/>
        <rFont val="Arial"/>
        <family val="2"/>
      </rPr>
      <t>Répondre à A_10a ou A_10b</t>
    </r>
  </si>
  <si>
    <r>
      <rPr>
        <sz val="11"/>
        <color rgb="FF000000"/>
        <rFont val="Arial"/>
        <family val="2"/>
      </rPr>
      <t>Un approvisionnement en eau amélioré est acheminé par canalisations dans l’établissement ou situé sur place</t>
    </r>
    <r>
      <rPr>
        <sz val="11"/>
        <color rgb="FF000000"/>
        <rFont val="Arial"/>
        <family val="2"/>
      </rPr>
      <t xml:space="preserve"> </t>
    </r>
  </si>
  <si>
    <r>
      <rPr>
        <sz val="11"/>
        <color rgb="FF000000"/>
        <rFont val="Arial"/>
        <family val="2"/>
      </rPr>
      <t>L’établissement dispose d’un approvisionnement en eau courante sur place</t>
    </r>
  </si>
  <si>
    <r>
      <rPr>
        <sz val="9"/>
        <color rgb="FF000000"/>
        <rFont val="Arial"/>
        <family val="2"/>
      </rPr>
      <t>Assainissement</t>
    </r>
  </si>
  <si>
    <r>
      <rPr>
        <b/>
        <sz val="11"/>
        <color rgb="FF000000"/>
        <rFont val="Arial"/>
        <family val="2"/>
      </rPr>
      <t xml:space="preserve">Domaine </t>
    </r>
  </si>
  <si>
    <r>
      <rPr>
        <b/>
        <sz val="11"/>
        <color rgb="FF000000"/>
        <rFont val="Arial"/>
        <family val="2"/>
      </rPr>
      <t>Statut</t>
    </r>
    <r>
      <rPr>
        <sz val="11"/>
        <color rgb="FF000000"/>
        <rFont val="Arial"/>
        <family val="2"/>
      </rPr>
      <t xml:space="preserve">
</t>
    </r>
    <r>
      <rPr>
        <i/>
        <sz val="11"/>
        <color rgb="FF000000"/>
        <rFont val="Arial"/>
        <family val="2"/>
      </rPr>
      <t xml:space="preserve">Choisir dans le menu déroulant </t>
    </r>
  </si>
  <si>
    <r>
      <rPr>
        <b/>
        <sz val="11"/>
        <color rgb="FF000000"/>
        <rFont val="Arial"/>
        <family val="2"/>
      </rPr>
      <t xml:space="preserve">Personne(s)/organisation responsable(s) </t>
    </r>
  </si>
  <si>
    <r>
      <rPr>
        <b/>
        <sz val="9"/>
        <color rgb="FFA6A6A6"/>
        <rFont val="Arial"/>
        <family val="2"/>
      </rPr>
      <t xml:space="preserve">Inscrire la date de l’évaluation </t>
    </r>
  </si>
  <si>
    <r>
      <rPr>
        <b/>
        <sz val="11"/>
        <color rgb="FF000000"/>
        <rFont val="Arial"/>
        <family val="2"/>
      </rPr>
      <t>Si une tâche est en cours ou est retardée, quelles sont les mesures correctives ou supplémentaires à apporter ?</t>
    </r>
    <r>
      <rPr>
        <sz val="11"/>
        <color rgb="FF000000"/>
        <rFont val="Arial"/>
        <family val="2"/>
      </rPr>
      <t xml:space="preserve">
</t>
    </r>
    <r>
      <rPr>
        <b/>
        <sz val="11"/>
        <color rgb="FF000000"/>
        <rFont val="Arial"/>
        <family val="2"/>
      </rPr>
      <t>Si une tâche est achevée, quelles mesures seront prises pour que les changements positifs soient durables ?</t>
    </r>
  </si>
  <si>
    <r>
      <rPr>
        <b/>
        <sz val="11"/>
        <color rgb="FF000000"/>
        <rFont val="Arial"/>
        <family val="2"/>
      </rPr>
      <t>Quand le problème sera-t-il réévalué/réexaminé ?</t>
    </r>
  </si>
  <si>
    <r>
      <rPr>
        <sz val="11"/>
        <color rgb="FF000000"/>
        <rFont val="Arial"/>
        <family val="2"/>
      </rPr>
      <t>Des rappels sur le tri correct des déchets sont clairement visibles à tous les endroits de production des déchets</t>
    </r>
    <r>
      <rPr>
        <sz val="11"/>
        <color rgb="FF000000"/>
        <rFont val="Arial"/>
        <family val="2"/>
      </rPr>
      <t xml:space="preserve"> </t>
    </r>
  </si>
  <si>
    <r>
      <rPr>
        <sz val="11"/>
        <color rgb="FF000000"/>
        <rFont val="Arial"/>
        <family val="2"/>
      </rPr>
      <t>Des rappels sont clairement visibles à tous les endroits de production des déchets</t>
    </r>
  </si>
  <si>
    <r>
      <rPr>
        <sz val="11"/>
        <color rgb="FF000000"/>
        <rFont val="Arial"/>
        <family val="2"/>
      </rPr>
      <t>Des rappels ne sont disponibles qu’à certains points de production des déchets</t>
    </r>
    <r>
      <rPr>
        <sz val="11"/>
        <color rgb="FF000000"/>
        <rFont val="Arial"/>
        <family val="2"/>
      </rPr>
      <t xml:space="preserve"> </t>
    </r>
  </si>
  <si>
    <r>
      <rPr>
        <sz val="11"/>
        <color rgb="FF000000"/>
        <rFont val="Arial"/>
        <family val="2"/>
      </rPr>
      <t>Il n’y a aucun rappel</t>
    </r>
    <r>
      <rPr>
        <sz val="11"/>
        <color rgb="FF000000"/>
        <rFont val="Arial"/>
        <family val="2"/>
      </rPr>
      <t xml:space="preserve"> </t>
    </r>
  </si>
  <si>
    <r>
      <rPr>
        <sz val="11"/>
        <color rgb="FF000000"/>
        <rFont val="Arial"/>
        <family val="2"/>
      </rPr>
      <t>Parmi les exemples de réduction des déchets (à la source), on trouve la gestion du stockage (« premier périmé, premier sorti »), l’achat de produits utilisant moins d’emballages ou des emballages recyclables, ou la promotion de l’utilisation de médicaments sous forme de comprimés plutôt qu’injectables pour réduire les déchets piquants ou tranchants.</t>
    </r>
    <r>
      <rPr>
        <sz val="11"/>
        <color rgb="FF000000"/>
        <rFont val="Arial"/>
        <family val="2"/>
      </rPr>
      <t xml:space="preserve"> </t>
    </r>
    <r>
      <rPr>
        <sz val="11"/>
        <color rgb="FF000000"/>
        <rFont val="Arial"/>
        <family val="2"/>
      </rPr>
      <t>L’utilisation sûre et rationnelle des EPI, y compris des tabliers, masques et combinaisons, en est un autre exemple.</t>
    </r>
    <r>
      <rPr>
        <sz val="11"/>
        <color rgb="FF000000"/>
        <rFont val="Arial"/>
        <family val="2"/>
      </rPr>
      <t xml:space="preserve"> </t>
    </r>
    <r>
      <rPr>
        <sz val="11"/>
        <color rgb="FF000000"/>
        <rFont val="Arial"/>
        <family val="2"/>
      </rPr>
      <t>Tout EPI réutilisé doit être lavé et désinfecté correctement, conformément aux normes internationales, afin de prévenir la transmission d’infections.</t>
    </r>
  </si>
  <si>
    <r>
      <rPr>
        <sz val="11"/>
        <color rgb="FF000000"/>
        <rFont val="Arial"/>
        <family val="2"/>
      </rPr>
      <t>Les membres du personnel sont régulièrement (au moins annuellement) félicités</t>
    </r>
  </si>
  <si>
    <r>
      <rPr>
        <sz val="11"/>
        <color rgb="FF000000"/>
        <rFont val="Arial"/>
        <family val="2"/>
      </rPr>
      <t>Il existe une personne de référence</t>
    </r>
    <r>
      <rPr>
        <sz val="11"/>
        <color rgb="FF000000"/>
        <rFont val="Arial"/>
        <family val="2"/>
      </rPr>
      <t xml:space="preserve"> </t>
    </r>
  </si>
  <si>
    <r>
      <rPr>
        <sz val="11"/>
        <color rgb="FF000000"/>
        <rFont val="Arial"/>
        <family val="2"/>
      </rPr>
      <t>La personne référente pour les services WASH/la lutte anti-infectieuse devrait être responsable de l’entretien des infrastructures relatives aux services WASH et aux déchets liés aux soins de santé.</t>
    </r>
    <r>
      <rPr>
        <sz val="11"/>
        <color rgb="FF000000"/>
        <rFont val="Arial"/>
        <family val="2"/>
      </rPr>
      <t xml:space="preserve">  </t>
    </r>
    <r>
      <rPr>
        <sz val="11"/>
        <color rgb="FF000000"/>
        <rFont val="Arial"/>
        <family val="2"/>
      </rPr>
      <t xml:space="preserve">
</t>
    </r>
    <r>
      <rPr>
        <sz val="11"/>
        <color rgb="FF000000"/>
        <rFont val="Arial"/>
        <family val="2"/>
      </rPr>
      <t>Les hôpitaux devraient également avoir une personne référente pour la lutte anti-infectieuse, en plus d’une personne référente pour les services WASH.</t>
    </r>
    <r>
      <rPr>
        <sz val="11"/>
        <color rgb="FF000000"/>
        <rFont val="Arial"/>
        <family val="2"/>
      </rPr>
      <t xml:space="preserve"> </t>
    </r>
    <r>
      <rPr>
        <sz val="11"/>
        <color rgb="FF000000"/>
        <rFont val="Arial"/>
        <family val="2"/>
      </rPr>
      <t xml:space="preserve">
</t>
    </r>
    <r>
      <rPr>
        <sz val="11"/>
        <color rgb="FF000000"/>
        <rFont val="Arial"/>
        <family val="2"/>
      </rPr>
      <t>Il est possible de remplir le document de l’OMS intitulé IPC Assessment Framework (Modèle pour l’évaluation en matière de lutte anti-infectieuse ; https://apps.who.int/iris/handle/10665/330072?search-result=true&amp;query=WHO+IPC+Assessment+Framework&amp;scope=&amp;rpp=10&amp;sort_by=score&amp;order=desc).</t>
    </r>
    <r>
      <rPr>
        <sz val="11"/>
        <color rgb="FF000000"/>
        <rFont val="Arial"/>
        <family val="2"/>
      </rPr>
      <t xml:space="preserve"> </t>
    </r>
    <r>
      <rPr>
        <sz val="11"/>
        <color rgb="FF000000"/>
        <rFont val="Arial"/>
        <family val="2"/>
      </rPr>
      <t>Ce document est un outil d’évaluation systématique</t>
    </r>
    <r>
      <rPr>
        <sz val="11"/>
        <color rgb="FF000000"/>
        <rFont val="Arial"/>
        <family val="2"/>
      </rPr>
      <t xml:space="preserve">
</t>
    </r>
    <r>
      <rPr>
        <sz val="11"/>
        <color rgb="FF000000"/>
        <rFont val="Arial"/>
        <family val="2"/>
      </rPr>
      <t>qui peut servir à effectuer une évaluation de référence du programme de lutte anti-infectieuse, et des activités associées, au sein d’un établissement de santé, et de réaliser des évaluations continues pour documenter les progrès au fil du temps et faciliter les améliorations.</t>
    </r>
    <r>
      <rPr>
        <sz val="11"/>
        <color rgb="FF000000"/>
        <rFont val="Arial"/>
        <family val="2"/>
      </rPr>
      <t xml:space="preserve">
</t>
    </r>
    <r>
      <rPr>
        <sz val="11"/>
        <color rgb="FFFF0000"/>
        <rFont val="Arial"/>
        <family val="2"/>
      </rPr>
      <t>Ajouter le soutien de la direction</t>
    </r>
  </si>
  <si>
    <r>
      <rPr>
        <sz val="11"/>
        <color rgb="FF000000"/>
        <rFont val="Arial"/>
        <family val="2"/>
      </rPr>
      <t>Il est également important de limiter les eaux stagnantes pour la lutte antivectorielle.</t>
    </r>
    <r>
      <rPr>
        <sz val="11"/>
        <color rgb="FF000000"/>
        <rFont val="Arial"/>
        <family val="2"/>
      </rPr>
      <t xml:space="preserve"> </t>
    </r>
    <r>
      <rPr>
        <sz val="11"/>
        <color rgb="FF000000"/>
        <rFont val="Arial"/>
        <family val="2"/>
      </rPr>
      <t>L’eau doit être évacuée des zones publiques.</t>
    </r>
    <r>
      <rPr>
        <sz val="11"/>
        <color rgb="FF000000"/>
        <rFont val="Arial"/>
        <family val="2"/>
      </rPr>
      <t xml:space="preserve">  </t>
    </r>
    <r>
      <rPr>
        <sz val="11"/>
        <color rgb="FF000000"/>
        <rFont val="Arial"/>
        <family val="2"/>
      </rPr>
      <t xml:space="preserve">
</t>
    </r>
    <r>
      <rPr>
        <sz val="11"/>
        <color rgb="FF000000"/>
        <rFont val="Arial"/>
        <family val="2"/>
      </rPr>
      <t>Les tuyaux et les puisards ne fuient pas ; les puisards doivent être situés à plus de 30 m de toute source d’eau et être équipés d’un filtre à graisse, et ne comporter aucun signe d’accumulation d’eau stagnante.</t>
    </r>
    <r>
      <rPr>
        <sz val="11"/>
        <color rgb="FF000000"/>
        <rFont val="Arial"/>
        <family val="2"/>
      </rPr>
      <t xml:space="preserve">
</t>
    </r>
    <r>
      <rPr>
        <sz val="11"/>
        <color rgb="FF000000"/>
        <rFont val="Arial"/>
        <family val="2"/>
      </rPr>
      <t>Des lavabos et des drains utilitaires (c’est-à-dire qui ne sont pas utilisés pour l’hygiène des mains) doivent être disponibles à l’intérieur de l’établissement dans les zones de service réservées au nettoyage de l’environnement et les zones réservées au matériel souillé.</t>
    </r>
    <r>
      <rPr>
        <sz val="11"/>
        <color rgb="FF000000"/>
        <rFont val="Arial"/>
        <family val="2"/>
      </rPr>
      <t xml:space="preserve"> </t>
    </r>
    <r>
      <rPr>
        <sz val="11"/>
        <color rgb="FF000000"/>
        <rFont val="Arial"/>
        <family val="2"/>
      </rPr>
      <t xml:space="preserve">
</t>
    </r>
    <r>
      <rPr>
        <sz val="11"/>
        <color rgb="FF000000"/>
        <rFont val="Arial"/>
        <family val="2"/>
      </rPr>
      <t>Les drains doivent conduire vers des systèmes de traitement des eaux usées sur place (p. ex. puisard) ou vers un système d’égout fonctionnel.</t>
    </r>
  </si>
  <si>
    <r>
      <rPr>
        <b/>
        <sz val="11"/>
        <color rgb="FF000000"/>
        <rFont val="Arial"/>
        <family val="2"/>
      </rPr>
      <t>Ressources nécessaires</t>
    </r>
    <r>
      <rPr>
        <sz val="11"/>
        <color rgb="FF000000"/>
        <rFont val="Arial"/>
        <family val="2"/>
      </rPr>
      <t xml:space="preserve">
</t>
    </r>
    <r>
      <rPr>
        <i/>
        <sz val="11"/>
        <color rgb="FF000000"/>
        <rFont val="Arial"/>
        <family val="2"/>
      </rPr>
      <t xml:space="preserve">Ressources financières, matérielles, et humaines </t>
    </r>
  </si>
  <si>
    <r>
      <rPr>
        <sz val="11"/>
        <color rgb="FF000000"/>
        <rFont val="Arial"/>
        <family val="2"/>
      </rPr>
      <t>Les gouttières et les toits utilisés pour collecter l’eau de pluie ainsi que les réservoirs de stockage doivent être régulièrement nettoyés, au moins une fois par mois ou au besoin pendant des tempêtes ou des pluies de forte intensité.</t>
    </r>
    <r>
      <rPr>
        <sz val="11"/>
        <color rgb="FF000000"/>
        <rFont val="Arial"/>
        <family val="2"/>
      </rPr>
      <t xml:space="preserve"> </t>
    </r>
    <r>
      <rPr>
        <sz val="11"/>
        <color rgb="FF000000"/>
        <rFont val="Arial"/>
        <family val="2"/>
      </rPr>
      <t xml:space="preserve">
</t>
    </r>
    <r>
      <rPr>
        <sz val="11"/>
        <color rgb="FF000000"/>
        <rFont val="Arial"/>
        <family val="2"/>
      </rPr>
      <t>Le système doit également comprendre un dispositif de séparation des premières eaux de pluie conçu pour détourner la première partie des eaux de pluie contaminées pour qu’elles ne pénètrent pas dans le réservoir de stockage, et un filtre.</t>
    </r>
    <r>
      <rPr>
        <sz val="11"/>
        <color rgb="FF000000"/>
        <rFont val="Arial"/>
        <family val="2"/>
      </rPr>
      <t xml:space="preserve"> </t>
    </r>
  </si>
  <si>
    <r>
      <rPr>
        <sz val="11"/>
        <color rgb="FF000000"/>
        <rFont val="Arial"/>
        <family val="2"/>
      </rPr>
      <t>Les agents d’entretien (également appelés personnel de nettoyage de l’environnement ou techniciens des services environnementaux) sont responsables</t>
    </r>
    <r>
      <rPr>
        <sz val="11"/>
        <color rgb="FF000000"/>
        <rFont val="Arial"/>
        <family val="2"/>
      </rPr>
      <t xml:space="preserve">
</t>
    </r>
    <r>
      <rPr>
        <sz val="11"/>
        <color rgb="FF000000"/>
        <rFont val="Arial"/>
        <family val="2"/>
      </rPr>
      <t>de l’exécution du nettoyage de l’environnement dans les établissements de santé et jouent un rôle majeur pour maintenir un environnement</t>
    </r>
    <r>
      <rPr>
        <sz val="11"/>
        <color rgb="FF000000"/>
        <rFont val="Arial"/>
        <family val="2"/>
      </rPr>
      <t xml:space="preserve">
</t>
    </r>
    <r>
      <rPr>
        <sz val="11"/>
        <color rgb="FF000000"/>
        <rFont val="Arial"/>
        <family val="2"/>
      </rPr>
      <t>propre ou hygiénique qui favorise les pratiques en lien avec la lutte contre les infections associées aux soins de santé.</t>
    </r>
    <r>
      <rPr>
        <sz val="11"/>
        <color rgb="FF000000"/>
        <rFont val="Arial"/>
        <family val="2"/>
      </rPr>
      <t xml:space="preserve">
</t>
    </r>
    <r>
      <rPr>
        <sz val="11"/>
        <color rgb="FF000000"/>
        <rFont val="Arial"/>
        <family val="2"/>
      </rPr>
      <t xml:space="preserve">
</t>
    </r>
    <r>
      <rPr>
        <sz val="11"/>
        <color rgb="FF000000"/>
        <rFont val="Arial"/>
        <family val="2"/>
      </rPr>
      <t>Le personnel doit être disponible de façon régulière (p. ex. quotidiennement), en nombre suffisant pour tous les services, et doit avoir du temps pour se consacrer à l’exécution des activités de nettoyage.</t>
    </r>
    <r>
      <rPr>
        <sz val="11"/>
        <color rgb="FF000000"/>
        <rFont val="Arial"/>
        <family val="2"/>
      </rPr>
      <t xml:space="preserve"> </t>
    </r>
    <r>
      <rPr>
        <sz val="11"/>
        <color rgb="FF000000"/>
        <rFont val="Arial"/>
        <family val="2"/>
      </rPr>
      <t>Le nombre d’agents d’entretien nécessaire variera selon plusieurs facteurs, notamment : le nombre de lits, le niveau d’occupation, le type de nettoyage (p. ex. nettoyage systématique ou désinfection terminale), les types de zones d’accueil des patients (p. ex. zones de soins spécialisées comme les USI et les salles d’opération).</t>
    </r>
    <r>
      <rPr>
        <sz val="11"/>
        <color rgb="FF000000"/>
        <rFont val="Arial"/>
        <family val="2"/>
      </rPr>
      <t xml:space="preserve"> </t>
    </r>
    <r>
      <rPr>
        <sz val="11"/>
        <color rgb="FF000000"/>
        <rFont val="Arial"/>
        <family val="2"/>
      </rPr>
      <t>Le personnel peut travailler à temps plein ou à temps partiel.</t>
    </r>
    <r>
      <rPr>
        <sz val="11"/>
        <color rgb="FF000000"/>
        <rFont val="Arial"/>
        <family val="2"/>
      </rPr>
      <t xml:space="preserve"> </t>
    </r>
  </si>
  <si>
    <r>
      <rPr>
        <sz val="11"/>
        <color rgb="FF000000"/>
        <rFont val="Arial"/>
        <family val="2"/>
      </rPr>
      <t>Le personnel de nettoyage est présent en nombre suffisant à tout moment lorsque le nettoyage est nécessaire et a du temps pour se consacrer à l’exécution des activités de nettoyage</t>
    </r>
  </si>
  <si>
    <r>
      <rPr>
        <sz val="11"/>
        <color rgb="FF000000"/>
        <rFont val="Arial"/>
        <family val="2"/>
      </rPr>
      <t>Du personnel est disponible mais pas en nombre suffisant, pas à chaque fois que le nettoyage est nécessaire, ou pas dans tous les services</t>
    </r>
    <r>
      <rPr>
        <sz val="11"/>
        <color rgb="FF000000"/>
        <rFont val="Arial"/>
        <family val="2"/>
      </rPr>
      <t xml:space="preserve"> </t>
    </r>
  </si>
  <si>
    <r>
      <rPr>
        <sz val="11"/>
        <color rgb="FF000000"/>
        <rFont val="Arial"/>
        <family val="2"/>
      </rPr>
      <t>Il n’y a pas de personnel de nettoyage disponible</t>
    </r>
    <r>
      <rPr>
        <sz val="11"/>
        <color rgb="FF000000"/>
        <rFont val="Arial"/>
        <family val="2"/>
      </rPr>
      <t xml:space="preserve"> </t>
    </r>
  </si>
  <si>
    <r>
      <rPr>
        <i/>
        <sz val="11"/>
        <color rgb="FF000000"/>
        <rFont val="Arial"/>
        <family val="2"/>
      </rPr>
      <t>[Lorsque les précipitations sont suffisantes et régulières]</t>
    </r>
    <r>
      <rPr>
        <sz val="11"/>
        <color rgb="FF000000"/>
        <rFont val="Arial"/>
        <family val="2"/>
      </rPr>
      <t xml:space="preserve">
</t>
    </r>
    <r>
      <rPr>
        <sz val="11"/>
        <color rgb="FF000000"/>
        <rFont val="Arial"/>
        <family val="2"/>
      </rPr>
      <t>Le ou les systèmes de récupération de l’eau de pluie (avec stockage sécurisé) sont fonctionnels et stockent l’eau en toute sécurité</t>
    </r>
  </si>
  <si>
    <r>
      <rPr>
        <sz val="11"/>
        <color rgb="FF000000"/>
        <rFont val="Arial"/>
        <family val="2"/>
      </rPr>
      <t>Un budget annuel pour les fournitures et l’équipement de nettoyage de l’environnement existe et suffit à couvrir tous les besoins</t>
    </r>
    <r>
      <rPr>
        <sz val="11"/>
        <color rgb="FF000000"/>
        <rFont val="Arial"/>
        <family val="2"/>
      </rPr>
      <t xml:space="preserve"> </t>
    </r>
  </si>
  <si>
    <r>
      <rPr>
        <sz val="11"/>
        <color rgb="FF000000"/>
        <rFont val="Arial"/>
        <family val="2"/>
      </rPr>
      <t>Dans tous les établissements, les EPI obligatoires pour le personnel de nettoyage sont au minimum :</t>
    </r>
    <r>
      <rPr>
        <sz val="11"/>
        <color rgb="FF000000"/>
        <rFont val="Arial"/>
        <family val="2"/>
      </rPr>
      <t xml:space="preserve"> </t>
    </r>
    <r>
      <rPr>
        <sz val="11"/>
        <color rgb="FF000000"/>
        <rFont val="Arial"/>
        <family val="2"/>
      </rPr>
      <t>1.</t>
    </r>
    <r>
      <rPr>
        <sz val="11"/>
        <color rgb="FF000000"/>
        <rFont val="Arial"/>
        <family val="2"/>
      </rPr>
      <t xml:space="preserve"> </t>
    </r>
    <r>
      <rPr>
        <sz val="11"/>
        <color rgb="FF000000"/>
        <rFont val="Arial"/>
        <family val="2"/>
      </rPr>
      <t>Une jupe ou un tablier en plastique, 2.</t>
    </r>
    <r>
      <rPr>
        <sz val="11"/>
        <color rgb="FF000000"/>
        <rFont val="Arial"/>
        <family val="2"/>
      </rPr>
      <t xml:space="preserve"> </t>
    </r>
    <r>
      <rPr>
        <sz val="11"/>
        <color rgb="FF000000"/>
        <rFont val="Arial"/>
        <family val="2"/>
      </rPr>
      <t>Des gants en caoutchouc solides et réutilisables, 3.</t>
    </r>
    <r>
      <rPr>
        <sz val="11"/>
        <color rgb="FF000000"/>
        <rFont val="Arial"/>
        <family val="2"/>
      </rPr>
      <t xml:space="preserve"> </t>
    </r>
    <r>
      <rPr>
        <sz val="11"/>
        <color rgb="FF000000"/>
        <rFont val="Arial"/>
        <family val="2"/>
      </rPr>
      <t>Un masque facial, 4. Des lunettes de protection ou un écran facial.</t>
    </r>
    <r>
      <rPr>
        <sz val="11"/>
        <color rgb="FF000000"/>
        <rFont val="Arial"/>
        <family val="2"/>
      </rPr>
      <t xml:space="preserve"> </t>
    </r>
    <r>
      <rPr>
        <sz val="11"/>
        <color rgb="FF000000"/>
        <rFont val="Arial"/>
        <family val="2"/>
      </rPr>
      <t>Tous les EPI (réutilisables et jetables) doivent être fournis en quantité suffisante, bien entretenus (de bonne qualité, stock correctement conservé), lavés avant d’être utilisés et en bon état.</t>
    </r>
    <r>
      <rPr>
        <sz val="11"/>
        <color rgb="FF000000"/>
        <rFont val="Arial"/>
        <family val="2"/>
      </rPr>
      <t xml:space="preserve"> </t>
    </r>
    <r>
      <rPr>
        <sz val="11"/>
        <color rgb="FF000000"/>
        <rFont val="Arial"/>
        <family val="2"/>
      </rPr>
      <t>Tous les EPI réutilisables doivent être retraités (à savoir nettoyés et désinfectés) au moins une fois par jour.</t>
    </r>
    <r>
      <rPr>
        <sz val="11"/>
        <color rgb="FF000000"/>
        <rFont val="Arial"/>
        <family val="2"/>
      </rPr>
      <t xml:space="preserve">
</t>
    </r>
    <r>
      <rPr>
        <sz val="11"/>
        <color rgb="FF000000"/>
        <rFont val="Arial"/>
        <family val="2"/>
      </rPr>
      <t>Le personnel qui utilise des EPI doit également avoir accès à d ressources pour l’hygiène des mains.</t>
    </r>
    <r>
      <rPr>
        <sz val="11"/>
        <color rgb="FF000000"/>
        <rFont val="Arial"/>
        <family val="2"/>
      </rPr>
      <t xml:space="preserve"> </t>
    </r>
  </si>
  <si>
    <r>
      <rPr>
        <sz val="9"/>
        <color rgb="FF000000"/>
        <rFont val="Arial"/>
        <family val="2"/>
      </rPr>
      <t>Déchets liés aux soins de santé</t>
    </r>
  </si>
  <si>
    <r>
      <rPr>
        <sz val="9"/>
        <color rgb="FF000000"/>
        <rFont val="Arial"/>
        <family val="2"/>
      </rPr>
      <t>Nettoyage de l’environnement</t>
    </r>
  </si>
  <si>
    <r>
      <rPr>
        <sz val="9"/>
        <color rgb="FF000000"/>
        <rFont val="Arial"/>
        <family val="2"/>
      </rPr>
      <t>Énergie et environnement</t>
    </r>
  </si>
  <si>
    <r>
      <rPr>
        <sz val="11"/>
        <color rgb="FF000000"/>
        <rFont val="Calibri"/>
        <family val="2"/>
      </rPr>
      <t>Gestion et main-d’œuvre</t>
    </r>
  </si>
  <si>
    <r>
      <rPr>
        <b/>
        <sz val="11"/>
        <color rgb="FF000000"/>
        <rFont val="Calibri"/>
        <family val="2"/>
      </rPr>
      <t>TOTAL</t>
    </r>
  </si>
  <si>
    <r>
      <rPr>
        <sz val="11"/>
        <color rgb="FF000000"/>
        <rFont val="Calibri"/>
        <family val="2"/>
      </rPr>
      <t>Nombre d’indicateurs évalués</t>
    </r>
  </si>
  <si>
    <r>
      <rPr>
        <b/>
        <sz val="11"/>
        <color rgb="FF000000"/>
        <rFont val="Calibri"/>
        <family val="2"/>
      </rPr>
      <t>Cote</t>
    </r>
  </si>
  <si>
    <r>
      <rPr>
        <b/>
        <sz val="11"/>
        <color rgb="FF000000"/>
        <rFont val="Calibri"/>
        <family val="2"/>
      </rPr>
      <t>Cote, %</t>
    </r>
  </si>
  <si>
    <r>
      <rPr>
        <sz val="11"/>
        <color rgb="FF000000"/>
        <rFont val="Arial"/>
        <family val="2"/>
      </rPr>
      <t>S. o.</t>
    </r>
  </si>
  <si>
    <r>
      <rPr>
        <b/>
        <sz val="11"/>
        <color rgb="FF000000"/>
        <rFont val="Arial"/>
        <family val="2"/>
      </rPr>
      <t xml:space="preserve">Numéro de l’indicateur </t>
    </r>
  </si>
  <si>
    <r>
      <rPr>
        <sz val="9"/>
        <color rgb="FF000000"/>
        <rFont val="Arial"/>
        <family val="2"/>
      </rPr>
      <t>Gestion et main-d’œuvre</t>
    </r>
    <r>
      <rPr>
        <sz val="9"/>
        <color rgb="FF000000"/>
        <rFont val="Arial"/>
        <family val="2"/>
      </rPr>
      <t xml:space="preserve"> </t>
    </r>
  </si>
  <si>
    <r>
      <rPr>
        <b/>
        <sz val="11"/>
        <color rgb="FF000000"/>
        <rFont val="Arial"/>
        <family val="2"/>
      </rPr>
      <t>Indicateur</t>
    </r>
    <r>
      <rPr>
        <sz val="11"/>
        <color rgb="FF000000"/>
        <rFont val="Arial"/>
        <family val="2"/>
      </rPr>
      <t xml:space="preserve">
</t>
    </r>
    <r>
      <rPr>
        <sz val="11"/>
        <color rgb="FF000000"/>
        <rFont val="Arial"/>
        <family val="2"/>
      </rPr>
      <t xml:space="preserve">
</t>
    </r>
  </si>
  <si>
    <r>
      <rPr>
        <b/>
        <sz val="11"/>
        <color rgb="FF000000"/>
        <rFont val="Arial"/>
        <family val="2"/>
      </rPr>
      <t xml:space="preserve">Cote/statut les plus récents </t>
    </r>
    <r>
      <rPr>
        <sz val="11"/>
        <color rgb="FF000000"/>
        <rFont val="Arial"/>
        <family val="2"/>
      </rPr>
      <t xml:space="preserve">
</t>
    </r>
    <r>
      <rPr>
        <i/>
        <sz val="11"/>
        <color rgb="FF000000"/>
        <rFont val="Arial"/>
        <family val="2"/>
      </rPr>
      <t>(Utiliser les filtres pour masquer les indicateurs non évalués)</t>
    </r>
    <r>
      <rPr>
        <sz val="11"/>
        <color rgb="FF000000"/>
        <rFont val="Arial"/>
        <family val="2"/>
      </rPr>
      <t xml:space="preserve">
</t>
    </r>
  </si>
  <si>
    <r>
      <rPr>
        <b/>
        <sz val="11"/>
        <color rgb="FF000000"/>
        <rFont val="Arial"/>
        <family val="2"/>
      </rPr>
      <t xml:space="preserve">Mesures précises à prendre pour résoudre le problème </t>
    </r>
    <r>
      <rPr>
        <sz val="11"/>
        <color rgb="FF000000"/>
        <rFont val="Arial"/>
        <family val="2"/>
      </rPr>
      <t xml:space="preserve"> </t>
    </r>
    <r>
      <rPr>
        <sz val="11"/>
        <color rgb="FF000000"/>
        <rFont val="Arial"/>
        <family val="2"/>
      </rPr>
      <t xml:space="preserve">
</t>
    </r>
    <r>
      <rPr>
        <i/>
        <sz val="11"/>
        <color rgb="FF000000"/>
        <rFont val="Arial"/>
        <family val="2"/>
      </rPr>
      <t>Citer autant de tâches que nécessaire.</t>
    </r>
  </si>
  <si>
    <r>
      <rPr>
        <b/>
        <sz val="11"/>
        <color rgb="FF000000"/>
        <rFont val="Calibri"/>
        <family val="2"/>
      </rPr>
      <t>Résumé des cotes WASH FIT</t>
    </r>
  </si>
  <si>
    <r>
      <rPr>
        <b/>
        <sz val="11"/>
        <color rgb="FF000000"/>
        <rFont val="Calibri"/>
        <family val="2"/>
      </rPr>
      <t>Échelles du Programme commun</t>
    </r>
  </si>
  <si>
    <r>
      <rPr>
        <b/>
        <sz val="11"/>
        <color rgb="FF000000"/>
        <rFont val="Arial"/>
        <family val="2"/>
      </rPr>
      <t>Question</t>
    </r>
  </si>
  <si>
    <r>
      <rPr>
        <b/>
        <sz val="14"/>
        <color rgb="FF000000"/>
        <rFont val="Calibri"/>
        <family val="2"/>
      </rPr>
      <t>Cotes WASHFIT</t>
    </r>
  </si>
  <si>
    <r>
      <rPr>
        <b/>
        <sz val="11"/>
        <color rgb="FF000000"/>
        <rFont val="Arial"/>
        <family val="2"/>
      </rPr>
      <t>Une amélioration, une détérioration ou une stagnation de l’indicateur a-t-elle été observée depuis la dernière évaluation ?</t>
    </r>
    <r>
      <rPr>
        <sz val="11"/>
        <color rgb="FF000000"/>
        <rFont val="Arial"/>
        <family val="2"/>
      </rPr>
      <t xml:space="preserve">
</t>
    </r>
    <r>
      <rPr>
        <i/>
        <sz val="11"/>
        <color rgb="FF000000"/>
        <rFont val="Arial"/>
        <family val="2"/>
      </rPr>
      <t>Ajouter une colonne pour chaque nouvel examen</t>
    </r>
  </si>
  <si>
    <r>
      <rPr>
        <sz val="11"/>
        <color rgb="FF000000"/>
        <rFont val="Arial"/>
        <family val="2"/>
      </rPr>
      <t>Une politique/charte écologiquement viable, à l’échelle de l’établissement, est rédigée et opérationnelle</t>
    </r>
    <r>
      <rPr>
        <sz val="11"/>
        <color rgb="FF000000"/>
        <rFont val="Arial"/>
        <family val="2"/>
      </rPr>
      <t xml:space="preserve"> </t>
    </r>
  </si>
  <si>
    <r>
      <rPr>
        <sz val="11"/>
        <color rgb="FF000000"/>
        <rFont val="Arial"/>
        <family val="2"/>
      </rPr>
      <t>• Traitement hors site uniquement</t>
    </r>
    <r>
      <rPr>
        <sz val="11"/>
        <color rgb="FF000000"/>
        <rFont val="Arial"/>
        <family val="2"/>
      </rPr>
      <t xml:space="preserve"> </t>
    </r>
    <r>
      <rPr>
        <sz val="11"/>
        <color rgb="FF000000"/>
        <rFont val="Arial"/>
        <family val="2"/>
      </rPr>
      <t xml:space="preserve">
</t>
    </r>
    <r>
      <rPr>
        <sz val="11"/>
        <color rgb="FF000000"/>
        <rFont val="Arial"/>
        <family val="2"/>
      </rPr>
      <t>• Services de base de gestion des déchets du Programme commun</t>
    </r>
    <r>
      <rPr>
        <sz val="11"/>
        <color rgb="FF000000"/>
        <rFont val="Arial"/>
        <family val="2"/>
      </rPr>
      <t xml:space="preserve">  </t>
    </r>
  </si>
  <si>
    <r>
      <rPr>
        <sz val="11"/>
        <color rgb="FF000000"/>
        <rFont val="Arial"/>
        <family val="2"/>
      </rPr>
      <t>Pour les soins à long terme des patients hospitalisés, les housses étanches doivent être amovibles et perméables à l’air.</t>
    </r>
    <r>
      <rPr>
        <sz val="11"/>
        <color rgb="FF000000"/>
        <rFont val="Arial"/>
        <family val="2"/>
      </rPr>
      <t xml:space="preserve"> </t>
    </r>
  </si>
  <si>
    <r>
      <rPr>
        <sz val="11"/>
        <color rgb="FF000000"/>
        <rFont val="Arial"/>
        <family val="2"/>
      </rPr>
      <t>Ces services n’existent pas</t>
    </r>
    <r>
      <rPr>
        <sz val="11"/>
        <color rgb="FF000000"/>
        <rFont val="Arial"/>
        <family val="2"/>
      </rPr>
      <t xml:space="preserve"> </t>
    </r>
  </si>
  <si>
    <r>
      <rPr>
        <sz val="11"/>
        <color rgb="FF000000"/>
        <rFont val="Arial"/>
        <family val="2"/>
      </rPr>
      <t>Des services de blanchisserie à l’eau chaude (70 à 80 °C pendant 10 min) pour traiter les chiffons et les serpillières sont disponibles. Les serpillières et les chiffons pour le nettoyage sont toujours lavés séparément des autres textiles sales de l’hôpital.</t>
    </r>
    <r>
      <rPr>
        <sz val="11"/>
        <color rgb="FF000000"/>
        <rFont val="Arial"/>
        <family val="2"/>
      </rPr>
      <t xml:space="preserve"> </t>
    </r>
  </si>
  <si>
    <r>
      <rPr>
        <sz val="11"/>
        <color rgb="FF000000"/>
        <rFont val="Arial"/>
        <family val="2"/>
      </rPr>
      <t>Des services de blanchisserie à l’eau chaude sont disponibles et le matériel de nettoyage est lavé séparément</t>
    </r>
    <r>
      <rPr>
        <sz val="11"/>
        <color rgb="FF000000"/>
        <rFont val="Arial"/>
        <family val="2"/>
      </rPr>
      <t xml:space="preserve"> </t>
    </r>
  </si>
  <si>
    <r>
      <rPr>
        <sz val="11"/>
        <color rgb="FF000000"/>
        <rFont val="Arial"/>
        <family val="2"/>
      </rPr>
      <t>Des services de blanchisserie sont disponibles, mais la température de l’eau n’est pas suffisamment élevée, ou le matériel de nettoyage n’est pas lavé séparément</t>
    </r>
    <r>
      <rPr>
        <sz val="11"/>
        <color rgb="FF000000"/>
        <rFont val="Arial"/>
        <family val="2"/>
      </rPr>
      <t xml:space="preserve"> </t>
    </r>
  </si>
  <si>
    <r>
      <rPr>
        <sz val="11"/>
        <color rgb="FF000000"/>
        <rFont val="Arial"/>
        <family val="2"/>
      </rPr>
      <t>Au minimum, il convient de disposer de chiffons de nettoyage jetables ou réutilisables, de seaux, de serpillières, de produits détergents et d’un désinfectant de base.</t>
    </r>
    <r>
      <rPr>
        <sz val="11"/>
        <color rgb="FF000000"/>
        <rFont val="Arial"/>
        <family val="2"/>
      </rPr>
      <t xml:space="preserve"> </t>
    </r>
    <r>
      <rPr>
        <sz val="11"/>
        <color rgb="FF000000"/>
        <rFont val="Arial"/>
        <family val="2"/>
      </rPr>
      <t>Les produits doivent être conformes à toute orientation/réglementation nationale existante relative aux produits localement disponibles et appropriés pour le nettoyage dans les établissements de santé.</t>
    </r>
    <r>
      <rPr>
        <sz val="11"/>
        <color rgb="FF000000"/>
        <rFont val="Arial"/>
        <family val="2"/>
      </rPr>
      <t xml:space="preserve"> </t>
    </r>
    <r>
      <rPr>
        <sz val="11"/>
        <color rgb="FF000000"/>
        <rFont val="Arial"/>
        <family val="2"/>
      </rPr>
      <t xml:space="preserve">
</t>
    </r>
    <r>
      <rPr>
        <sz val="11"/>
        <color rgb="FF000000"/>
        <rFont val="Arial"/>
        <family val="2"/>
      </rPr>
      <t>Des inspections et des inventaires réguliers (p. ex. une fois par mois) des fournitures et des équipements devraient être effectués pour éviter les ruptures de stock, anticiper les besoins en fournitures et garantir la disponibilité de matériel supplémentaire en cas d’urgence, comme lors de flambées épidémiques.</t>
    </r>
    <r>
      <rPr>
        <sz val="11"/>
        <color rgb="FF000000"/>
        <rFont val="Arial"/>
        <family val="2"/>
      </rPr>
      <t xml:space="preserve"> </t>
    </r>
    <r>
      <rPr>
        <sz val="11"/>
        <color rgb="FF000000"/>
        <rFont val="Arial"/>
        <family val="2"/>
      </rPr>
      <t xml:space="preserve">
</t>
    </r>
    <r>
      <rPr>
        <sz val="11"/>
        <color rgb="FF000000"/>
        <rFont val="Arial"/>
        <family val="2"/>
      </rPr>
      <t xml:space="preserve">
</t>
    </r>
    <r>
      <rPr>
        <b/>
        <sz val="11"/>
        <color rgb="FF7030A0"/>
        <rFont val="Arial"/>
        <family val="2"/>
      </rPr>
      <t>Une liste complète des produits efficaces et approuvés par les établissements devrait être créée pour réduire le nombre de produits nocifs pour l’environnement.</t>
    </r>
    <r>
      <rPr>
        <b/>
        <sz val="11"/>
        <color rgb="FF7030A0"/>
        <rFont val="Arial"/>
        <family val="2"/>
      </rPr>
      <t xml:space="preserve"> </t>
    </r>
    <r>
      <rPr>
        <b/>
        <sz val="11"/>
        <color rgb="FF7030A0"/>
        <rFont val="Arial"/>
        <family val="2"/>
      </rPr>
      <t>Bon nombre de détergents et de désinfectants traditionnels contiennent des produits chimiques toxiques persistants qui peuvent entraîner des cancers, des difficultés respiratoires et des irritations des yeux et de la peau. Par ailleurs, leur fabrication, leur utilisation et leur élimination contribuent à la pollution de l’environnement.</t>
    </r>
    <r>
      <rPr>
        <b/>
        <sz val="11"/>
        <color rgb="FF7030A0"/>
        <rFont val="Arial"/>
        <family val="2"/>
      </rPr>
      <t xml:space="preserve"> </t>
    </r>
    <r>
      <rPr>
        <b/>
        <sz val="11"/>
        <color rgb="FF7030A0"/>
        <rFont val="Arial"/>
        <family val="2"/>
      </rPr>
      <t>Les établissements de santé doivent acheter et utiliser des produits de nettoyage sans parfum et respectueux de l’environnement, avec un emballage réduit au minimum ou écologiquement viable.</t>
    </r>
  </si>
  <si>
    <r>
      <rPr>
        <sz val="11"/>
        <color rgb="FFFF0000"/>
        <rFont val="Calibri"/>
        <family val="2"/>
      </rPr>
      <t>Nombre d’indicateurs*</t>
    </r>
  </si>
  <si>
    <r>
      <rPr>
        <sz val="11"/>
        <color rgb="FF000000"/>
        <rFont val="Calibri"/>
        <family val="2"/>
      </rPr>
      <t>Dernière version</t>
    </r>
    <r>
      <rPr>
        <sz val="11"/>
        <color rgb="FF000000"/>
        <rFont val="Calibri"/>
        <family val="2"/>
      </rPr>
      <t xml:space="preserve"> </t>
    </r>
  </si>
  <si>
    <r>
      <rPr>
        <sz val="11"/>
        <color rgb="FF000000"/>
        <rFont val="Calibri"/>
        <family val="2"/>
      </rPr>
      <t>Ajout des étapes 3 à 5, avec calculs</t>
    </r>
    <r>
      <rPr>
        <sz val="11"/>
        <color rgb="FF000000"/>
        <rFont val="Calibri"/>
        <family val="2"/>
      </rPr>
      <t xml:space="preserve"> </t>
    </r>
  </si>
  <si>
    <r>
      <rPr>
        <b/>
        <sz val="11"/>
        <color rgb="FF000000"/>
        <rFont val="Calibri"/>
        <family val="2"/>
      </rPr>
      <t xml:space="preserve">Enregistrement des modifications apportées par rapport à la version précédente </t>
    </r>
  </si>
  <si>
    <r>
      <rPr>
        <sz val="11"/>
        <color rgb="FF000000"/>
        <rFont val="Calibri"/>
        <family val="2"/>
      </rPr>
      <t>Instructions sur la façon de remplir le formulaire d’évaluation ajoutées à l’onglet 1.</t>
    </r>
    <r>
      <rPr>
        <sz val="11"/>
        <color rgb="FF000000"/>
        <rFont val="Calibri"/>
        <family val="2"/>
      </rPr>
      <t xml:space="preserve"> </t>
    </r>
  </si>
  <si>
    <r>
      <rPr>
        <sz val="11"/>
        <color rgb="FF000000"/>
        <rFont val="Calibri"/>
        <family val="2"/>
      </rPr>
      <t>Cet outil permet aux équipes WASH FIT de réaliser une évaluation rigoureuse de leur établissement en vue d’élaborer un plan d’amélioration.</t>
    </r>
    <r>
      <rPr>
        <sz val="11"/>
        <color rgb="FF000000"/>
        <rFont val="Calibri"/>
        <family val="2"/>
      </rPr>
      <t xml:space="preserve"> </t>
    </r>
    <r>
      <rPr>
        <sz val="11"/>
        <color rgb="FF000000"/>
        <rFont val="Calibri"/>
        <family val="2"/>
      </rPr>
      <t>Il remplace l’outil d’évaluation publié dans le guide intitulé « </t>
    </r>
    <r>
      <rPr>
        <i/>
        <sz val="11"/>
        <color rgb="FF000000"/>
        <rFont val="Calibri"/>
        <family val="2"/>
      </rPr>
      <t>Outil d’amélioration de l’eau, de l’assainissement et de l’hygiène dans les établissements de santé (WASH FIT)</t>
    </r>
    <r>
      <rPr>
        <sz val="11"/>
        <color rgb="FF000000"/>
        <rFont val="Calibri"/>
        <family val="2"/>
      </rPr>
      <t> » publié en 2018 par l’OMS et l’UNICEF.</t>
    </r>
    <r>
      <rPr>
        <sz val="11"/>
        <color rgb="FF000000"/>
        <rFont val="Calibri"/>
        <family val="2"/>
      </rPr>
      <t xml:space="preserve"> </t>
    </r>
    <r>
      <rPr>
        <sz val="11"/>
        <color rgb="FF000000"/>
        <rFont val="Calibri"/>
        <family val="2"/>
      </rPr>
      <t>Il sera également disponible en version électronique dans Kobo Toolbox début 2022.</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Cet outil couvre sept grands domaines :</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1.</t>
    </r>
    <r>
      <rPr>
        <sz val="11"/>
        <color rgb="FF000000"/>
        <rFont val="Calibri"/>
        <family val="2"/>
      </rPr>
      <t xml:space="preserve"> </t>
    </r>
    <r>
      <rPr>
        <sz val="11"/>
        <color rgb="FF000000"/>
        <rFont val="Calibri"/>
        <family val="2"/>
      </rPr>
      <t>Eau</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2.</t>
    </r>
    <r>
      <rPr>
        <sz val="11"/>
        <color rgb="FF000000"/>
        <rFont val="Calibri"/>
        <family val="2"/>
      </rPr>
      <t xml:space="preserve"> </t>
    </r>
    <r>
      <rPr>
        <sz val="11"/>
        <color rgb="FF000000"/>
        <rFont val="Calibri"/>
        <family val="2"/>
      </rPr>
      <t>Assainissement</t>
    </r>
    <r>
      <rPr>
        <sz val="11"/>
        <color rgb="FF000000"/>
        <rFont val="Calibri"/>
        <family val="2"/>
      </rPr>
      <t xml:space="preserve">
</t>
    </r>
    <r>
      <rPr>
        <sz val="11"/>
        <color rgb="FF000000"/>
        <rFont val="Calibri"/>
        <family val="2"/>
      </rPr>
      <t xml:space="preserve">          </t>
    </r>
    <r>
      <rPr>
        <sz val="11"/>
        <color rgb="FF000000"/>
        <rFont val="Calibri"/>
        <family val="2"/>
      </rPr>
      <t>3.</t>
    </r>
    <r>
      <rPr>
        <sz val="11"/>
        <color rgb="FF000000"/>
        <rFont val="Calibri"/>
        <family val="2"/>
      </rPr>
      <t xml:space="preserve"> </t>
    </r>
    <r>
      <rPr>
        <sz val="11"/>
        <color rgb="FF000000"/>
        <rFont val="Calibri"/>
        <family val="2"/>
      </rPr>
      <t>Déchets liés aux soins de santé</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4.</t>
    </r>
    <r>
      <rPr>
        <sz val="11"/>
        <color rgb="FF000000"/>
        <rFont val="Calibri"/>
        <family val="2"/>
      </rPr>
      <t xml:space="preserve"> </t>
    </r>
    <r>
      <rPr>
        <sz val="11"/>
        <color rgb="FF000000"/>
        <rFont val="Calibri"/>
        <family val="2"/>
      </rPr>
      <t>Hygiène des mains</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5.</t>
    </r>
    <r>
      <rPr>
        <sz val="11"/>
        <color rgb="FF000000"/>
        <rFont val="Calibri"/>
        <family val="2"/>
      </rPr>
      <t xml:space="preserve"> </t>
    </r>
    <r>
      <rPr>
        <sz val="11"/>
        <color rgb="FF000000"/>
        <rFont val="Calibri"/>
        <family val="2"/>
      </rPr>
      <t>Nettoyage de l’environnement</t>
    </r>
    <r>
      <rPr>
        <sz val="11"/>
        <color rgb="FF000000"/>
        <rFont val="Calibri"/>
        <family val="2"/>
      </rPr>
      <t xml:space="preserve">
</t>
    </r>
    <r>
      <rPr>
        <sz val="11"/>
        <color rgb="FF000000"/>
        <rFont val="Calibri"/>
        <family val="2"/>
      </rPr>
      <t xml:space="preserve">          </t>
    </r>
    <r>
      <rPr>
        <sz val="11"/>
        <color rgb="FF000000"/>
        <rFont val="Calibri"/>
        <family val="2"/>
      </rPr>
      <t>6.</t>
    </r>
    <r>
      <rPr>
        <sz val="11"/>
        <color rgb="FF000000"/>
        <rFont val="Calibri"/>
        <family val="2"/>
      </rPr>
      <t xml:space="preserve"> </t>
    </r>
    <r>
      <rPr>
        <sz val="11"/>
        <color rgb="FF000000"/>
        <rFont val="Calibri"/>
        <family val="2"/>
      </rPr>
      <t>Gestion et main-d’œuvre</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7.</t>
    </r>
    <r>
      <rPr>
        <sz val="11"/>
        <color rgb="FF000000"/>
        <rFont val="Calibri"/>
        <family val="2"/>
      </rPr>
      <t xml:space="preserve"> </t>
    </r>
    <r>
      <rPr>
        <sz val="11"/>
        <color rgb="FF000000"/>
        <rFont val="Calibri"/>
        <family val="2"/>
      </rPr>
      <t>Énergie et environnement</t>
    </r>
    <r>
      <rPr>
        <sz val="11"/>
        <color rgb="FF000000"/>
        <rFont val="Calibri"/>
        <family val="2"/>
      </rPr>
      <t xml:space="preserve">
</t>
    </r>
    <r>
      <rPr>
        <sz val="11"/>
        <color rgb="FF000000"/>
        <rFont val="Calibri"/>
        <family val="2"/>
      </rPr>
      <t xml:space="preserve">
</t>
    </r>
    <r>
      <rPr>
        <sz val="11"/>
        <color rgb="FF000000"/>
        <rFont val="Calibri"/>
        <family val="2"/>
      </rPr>
      <t>Chaque domaine est présenté dans un onglet séparé et inclut des indicateurs et des cibles pour atteindre les normes minimales requises pour le maintien d’un environnement propre et sûr.</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Les indicateurs ont été alignés sur les indicateurs du Programme commun OMS/UNICEF de suivi pour calculer les niveaux des services de base.</t>
    </r>
    <r>
      <rPr>
        <sz val="11"/>
        <color rgb="FF000000"/>
        <rFont val="Calibri"/>
        <family val="2"/>
      </rPr>
      <t xml:space="preserve"> </t>
    </r>
    <r>
      <rPr>
        <sz val="11"/>
        <color rgb="FF000000"/>
        <rFont val="Calibri"/>
        <family val="2"/>
      </rPr>
      <t>Les indicateurs alignés avec le Programme commun portent la mention « Services de base d’approvisionnement en eau/d’assainissement/d’hygiène des mains/ du Programme commun ».</t>
    </r>
    <r>
      <rPr>
        <sz val="11"/>
        <color rgb="FF000000"/>
        <rFont val="Calibri"/>
        <family val="2"/>
      </rPr>
      <t xml:space="preserve"> </t>
    </r>
    <r>
      <rPr>
        <sz val="11"/>
        <color rgb="FF000000"/>
        <rFont val="Calibri"/>
        <family val="2"/>
      </rPr>
      <t>Ces indicateurs ne doivent pas être modifiés.</t>
    </r>
    <r>
      <rPr>
        <sz val="11"/>
        <color rgb="FF000000"/>
        <rFont val="Calibri"/>
        <family val="2"/>
      </rPr>
      <t xml:space="preserve"> </t>
    </r>
    <r>
      <rPr>
        <sz val="11"/>
        <color rgb="FF000000"/>
        <rFont val="Calibri"/>
        <family val="2"/>
      </rPr>
      <t>Tous les autres indicateurs peuvent être modifiés en fonction du contexte local.</t>
    </r>
    <r>
      <rPr>
        <sz val="11"/>
        <color rgb="FF000000"/>
        <rFont val="Calibri"/>
        <family val="2"/>
      </rPr>
      <t xml:space="preserve"> </t>
    </r>
    <r>
      <rPr>
        <sz val="11"/>
        <color rgb="FF000000"/>
        <rFont val="Calibri"/>
        <family val="2"/>
      </rPr>
      <t xml:space="preserve">
</t>
    </r>
    <r>
      <rPr>
        <sz val="11"/>
        <color rgb="FF000000"/>
        <rFont val="Calibri"/>
        <family val="2"/>
      </rPr>
      <t xml:space="preserve">
</t>
    </r>
    <r>
      <rPr>
        <sz val="11"/>
        <color rgb="FF000000"/>
        <rFont val="Calibri"/>
        <family val="2"/>
      </rPr>
      <t>Certaines questions portent la mention « Service », ce qui signifie que les indicateurs peuvent être évalués plusieurs fois dans un même établissement, par exemple une fois dans chaque service.</t>
    </r>
    <r>
      <rPr>
        <sz val="11"/>
        <color rgb="FF000000"/>
        <rFont val="Calibri"/>
        <family val="2"/>
      </rPr>
      <t xml:space="preserve"> </t>
    </r>
    <r>
      <rPr>
        <sz val="11"/>
        <color rgb="FF000000"/>
        <rFont val="Calibri"/>
        <family val="2"/>
      </rPr>
      <t>Pour générer la cote en cas d’évaluation de plusieurs services, il faut calculer la moyenne des cotes d’un indicateur.</t>
    </r>
    <r>
      <rPr>
        <sz val="11"/>
        <color rgb="FF000000"/>
        <rFont val="Calibri"/>
        <family val="2"/>
      </rPr>
      <t xml:space="preserve"> </t>
    </r>
    <r>
      <rPr>
        <sz val="11"/>
        <color rgb="FF000000"/>
        <rFont val="Calibri"/>
        <family val="2"/>
      </rPr>
      <t>Une cote WASH FIT peut également être calculée pour un service donné ainsi que pour l’établissement dans son ensemble.</t>
    </r>
    <r>
      <rPr>
        <sz val="11"/>
        <color rgb="FF000000"/>
        <rFont val="Calibri"/>
        <family val="2"/>
      </rPr>
      <t xml:space="preserve"> </t>
    </r>
  </si>
  <si>
    <r>
      <rPr>
        <b/>
        <sz val="16"/>
        <color rgb="FF4472C4"/>
        <rFont val="Arial"/>
        <family val="2"/>
      </rPr>
      <t>Instructions</t>
    </r>
  </si>
  <si>
    <r>
      <rPr>
        <sz val="11"/>
        <color rgb="FF000000"/>
        <rFont val="Calibri"/>
        <family val="2"/>
      </rPr>
      <t>1.</t>
    </r>
    <r>
      <rPr>
        <sz val="7"/>
        <color rgb="FF000000"/>
        <rFont val="Times New Roman"/>
        <family val="2"/>
      </rPr>
      <t xml:space="preserve">       </t>
    </r>
    <r>
      <rPr>
        <sz val="11"/>
        <color rgb="FF000000"/>
        <rFont val="Calibri"/>
        <family val="2"/>
      </rPr>
      <t>Examiner tous les onglets et définir quels indicateurs feront l’objet d’une évaluation et d’un suivi, lesquels doivent être adaptés aux normes nationales et si des indicateurs supplémentaires doivent être intégrés.</t>
    </r>
    <r>
      <rPr>
        <sz val="11"/>
        <color rgb="FF000000"/>
        <rFont val="Calibri"/>
        <family val="2"/>
      </rPr>
      <t xml:space="preserve"> </t>
    </r>
    <r>
      <rPr>
        <sz val="11"/>
        <color rgb="FF000000"/>
        <rFont val="Calibri"/>
        <family val="2"/>
      </rPr>
      <t>Pour des orientations supplémentaires sur la marche à suivre, consulter le guide WASH FIT mis à jour (2022).</t>
    </r>
    <r>
      <rPr>
        <sz val="11"/>
        <color rgb="FF000000"/>
        <rFont val="Calibri"/>
        <family val="2"/>
      </rPr>
      <t xml:space="preserve"> </t>
    </r>
    <r>
      <rPr>
        <b/>
        <sz val="11"/>
        <color rgb="FF000000"/>
        <rFont val="Calibri"/>
        <family val="2"/>
      </rPr>
      <t>Remarque :</t>
    </r>
    <r>
      <rPr>
        <b/>
        <sz val="11"/>
        <color rgb="FF000000"/>
        <rFont val="Calibri"/>
        <family val="2"/>
      </rPr>
      <t xml:space="preserve"> </t>
    </r>
    <r>
      <rPr>
        <b/>
        <sz val="11"/>
        <color rgb="FF000000"/>
        <rFont val="Calibri"/>
        <family val="2"/>
      </rPr>
      <t>modifier le nombre d’indicateurs dans la colonne D des tableaux récapitulatifs.</t>
    </r>
    <r>
      <rPr>
        <b/>
        <sz val="11"/>
        <color rgb="FF000000"/>
        <rFont val="Calibri"/>
        <family val="2"/>
      </rPr>
      <t xml:space="preserve"> </t>
    </r>
    <r>
      <rPr>
        <b/>
        <sz val="11"/>
        <color rgb="FF000000"/>
        <rFont val="Calibri"/>
        <family val="2"/>
      </rPr>
      <t>Cela modifiera le dénominateur pour le calcul des cotes WASH FIT.</t>
    </r>
  </si>
  <si>
    <r>
      <rPr>
        <sz val="11"/>
        <color rgb="FF000000"/>
        <rFont val="Calibri"/>
        <family val="2"/>
      </rPr>
      <t>2.</t>
    </r>
    <r>
      <rPr>
        <sz val="7"/>
        <color rgb="FF000000"/>
        <rFont val="Times New Roman"/>
        <family val="2"/>
      </rPr>
      <t>      </t>
    </r>
    <r>
      <rPr>
        <sz val="11"/>
        <color rgb="FF000000"/>
        <rFont val="Calibri"/>
        <family val="2"/>
      </rPr>
      <t>Réaliser une évaluation exhaustive de l’établissement à partir de la liste d’indicateurs convenue. Noter si chaque indicateur atteint (2/vert), atteint partiellement (1/orange) ou n’atteint pas (0/rouge) les normes minimales (colonne H).</t>
    </r>
    <r>
      <rPr>
        <sz val="11"/>
        <color rgb="FF000000"/>
        <rFont val="Calibri"/>
        <family val="2"/>
      </rPr>
      <t xml:space="preserve">  </t>
    </r>
  </si>
  <si>
    <r>
      <rPr>
        <sz val="11"/>
        <color rgb="FF000000"/>
        <rFont val="Calibri"/>
        <family val="2"/>
      </rPr>
      <t>3.</t>
    </r>
    <r>
      <rPr>
        <sz val="7"/>
        <color rgb="FF000000"/>
        <rFont val="Times New Roman"/>
        <family val="2"/>
      </rPr>
      <t xml:space="preserve">       </t>
    </r>
    <r>
      <rPr>
        <sz val="11"/>
        <color rgb="FF000000"/>
        <rFont val="Calibri"/>
        <family val="2"/>
      </rPr>
      <t>Enregistrer tout renseignement supplémentaire dans la colonne J (« Commentaires »), par exemple les raisons pour lesquelles un indicateur particulier n’atteint pas la cible, les observations importantes ou les questions qui requièrent une analyse plus poussée.</t>
    </r>
  </si>
  <si>
    <r>
      <rPr>
        <sz val="11"/>
        <color rgb="FF000000"/>
        <rFont val="Calibri"/>
        <family val="2"/>
      </rPr>
      <t>4.</t>
    </r>
    <r>
      <rPr>
        <sz val="7"/>
        <color rgb="FF000000"/>
        <rFont val="Times New Roman"/>
        <family val="2"/>
      </rPr>
      <t xml:space="preserve">       </t>
    </r>
    <r>
      <rPr>
        <sz val="11"/>
        <color rgb="FF000000"/>
        <rFont val="Calibri"/>
        <family val="2"/>
      </rPr>
      <t>Pour chaque domaine (eau, assainissement, etc.), examiner la cote en bas de la feuille.</t>
    </r>
    <r>
      <rPr>
        <sz val="11"/>
        <color rgb="FF000000"/>
        <rFont val="Calibri"/>
        <family val="2"/>
      </rPr>
      <t xml:space="preserve"> </t>
    </r>
    <r>
      <rPr>
        <sz val="11"/>
        <color rgb="FF000000"/>
        <rFont val="Calibri"/>
        <family val="2"/>
      </rPr>
      <t>Le calcul se fait automatiquement en fonction du nombre d’indicateurs évalués.</t>
    </r>
    <r>
      <rPr>
        <sz val="11"/>
        <color rgb="FF000000"/>
        <rFont val="Calibri"/>
        <family val="2"/>
      </rPr>
      <t xml:space="preserve"> </t>
    </r>
  </si>
  <si>
    <r>
      <rPr>
        <b/>
        <u/>
        <sz val="11"/>
        <color rgb="FF000000"/>
        <rFont val="Calibri"/>
        <family val="2"/>
      </rPr>
      <t>ÉTAPE 5 DE L’OUTIL WASH FIT : SUIVI ET EXAMEN /</t>
    </r>
    <r>
      <rPr>
        <sz val="11"/>
        <color rgb="FF000000"/>
        <rFont val="Calibri"/>
        <family val="2"/>
      </rPr>
      <t>Les colonnes P à S servent à consigner les progrès dans le temps et peuvent être utilisées à une date ultérieure.</t>
    </r>
    <r>
      <rPr>
        <sz val="11"/>
        <color rgb="FF000000"/>
        <rFont val="Calibri"/>
        <family val="2"/>
      </rPr>
      <t xml:space="preserve"> </t>
    </r>
    <r>
      <rPr>
        <sz val="11"/>
        <color rgb="FF000000"/>
        <rFont val="Calibri"/>
        <family val="2"/>
      </rPr>
      <t>Saisir la date de l’examen (idéalement dans les 3 à 6 mois) et, en équipe, passer en revue chaque indicateur pour voir ce qui a été amélioré, ce qui s’est aggravé et ce qui est resté identique pendant la période concernée.</t>
    </r>
    <r>
      <rPr>
        <sz val="11"/>
        <color rgb="FF000000"/>
        <rFont val="Calibri"/>
        <family val="2"/>
      </rPr>
      <t xml:space="preserve"> </t>
    </r>
  </si>
  <si>
    <r>
      <rPr>
        <sz val="11"/>
        <color rgb="FF000000"/>
        <rFont val="Calibri"/>
        <family val="2"/>
      </rPr>
      <t>5.</t>
    </r>
    <r>
      <rPr>
        <sz val="7"/>
        <color rgb="FF000000"/>
        <rFont val="Times New Roman"/>
        <family val="2"/>
      </rPr>
      <t xml:space="preserve">       </t>
    </r>
    <r>
      <rPr>
        <sz val="11"/>
        <color rgb="FF000000"/>
        <rFont val="Calibri"/>
        <family val="2"/>
      </rPr>
      <t>Passer en revue les réponses dans tous les domaines pour vérifier la clarté et l’exactitude des données, et vérifier que tous les membres de l’équipe sont d’accord avec ces réponses.</t>
    </r>
    <r>
      <rPr>
        <sz val="11"/>
        <color rgb="FF000000"/>
        <rFont val="Calibri"/>
        <family val="2"/>
      </rPr>
      <t xml:space="preserve"> </t>
    </r>
    <r>
      <rPr>
        <sz val="11"/>
        <color rgb="FF000000"/>
        <rFont val="Calibri"/>
        <family val="2"/>
      </rPr>
      <t>Examiner la cote WASH FIT dans l’onglet « Tableaux récapitulatifs ».</t>
    </r>
    <r>
      <rPr>
        <sz val="11"/>
        <color rgb="FF000000"/>
        <rFont val="Calibri"/>
        <family val="2"/>
      </rPr>
      <t xml:space="preserve"> </t>
    </r>
  </si>
  <si>
    <r>
      <rPr>
        <sz val="11"/>
        <color rgb="FF000000"/>
        <rFont val="Arial"/>
        <family val="2"/>
      </rPr>
      <t>D’autres points d’eau non améliorés sont identifiés, ou des points d’eau améliorés sont identifiés mais pas facilement accessibles</t>
    </r>
    <r>
      <rPr>
        <sz val="11"/>
        <color rgb="FF000000"/>
        <rFont val="Arial"/>
        <family val="2"/>
      </rPr>
      <t xml:space="preserve"> </t>
    </r>
  </si>
  <si>
    <r>
      <rPr>
        <sz val="11"/>
        <color rgb="FF000000"/>
        <rFont val="Arial"/>
        <family val="2"/>
      </rPr>
      <t>Les bâtiments doivent être construits selon des plans de conception et avec des matériaux qui garantissent les meilleures conditions intérieures (p. ex. fenêtres plus grandes, larges surplombs pour créer de l’ombre dans les climats chauds), en tenant compte du climat local et des vents dominants.</t>
    </r>
    <r>
      <rPr>
        <sz val="11"/>
        <color rgb="FF000000"/>
        <rFont val="Arial"/>
        <family val="2"/>
      </rPr>
      <t xml:space="preserve"> </t>
    </r>
    <r>
      <rPr>
        <sz val="11"/>
        <color rgb="FF000000"/>
        <rFont val="Arial"/>
        <family val="2"/>
      </rPr>
      <t>Les bâtiments peuvent être améliorés, avec l’utilisation efficace de stores, l’ouverture et la fermeture des portes et des fenêtres, la plantation d’une végétation adaptée autour des bâtiments et d’autres mesures opérationnelles visant à optimiser les conditions intérieures.</t>
    </r>
    <r>
      <rPr>
        <sz val="11"/>
        <color rgb="FF000000"/>
        <rFont val="Arial"/>
        <family val="2"/>
      </rPr>
      <t xml:space="preserve"> </t>
    </r>
    <r>
      <rPr>
        <sz val="11"/>
        <color rgb="FF000000"/>
        <rFont val="Arial"/>
        <family val="2"/>
      </rPr>
      <t>Lorsque le climat le permet, des fenêtres larges, des lanterneaux et d’autres orifices d’aération peuvent être utilisés pour optimiser la ventilation naturelle.</t>
    </r>
    <r>
      <rPr>
        <sz val="11"/>
        <color rgb="FF000000"/>
        <rFont val="Arial"/>
        <family val="2"/>
      </rPr>
      <t xml:space="preserve"> </t>
    </r>
    <r>
      <rPr>
        <sz val="11"/>
        <color rgb="FF000000"/>
        <rFont val="Arial"/>
        <family val="2"/>
      </rPr>
      <t>Les ventilateurs de plafond et les petits ventilateurs portables ne sont pas recommandés (notamment dans les zones stériles), car ils rejettent de la poussière dans la pièce.</t>
    </r>
    <r>
      <rPr>
        <sz val="11"/>
        <color rgb="FF000000"/>
        <rFont val="Arial"/>
        <family val="2"/>
      </rPr>
      <t xml:space="preserve"> </t>
    </r>
    <r>
      <rPr>
        <sz val="11"/>
        <color rgb="FF000000"/>
        <rFont val="Arial"/>
        <family val="2"/>
      </rPr>
      <t>Une augmentation de la ventilation réduit la dépendance à la climatisation.</t>
    </r>
    <r>
      <rPr>
        <sz val="11"/>
        <color rgb="FF000000"/>
        <rFont val="Arial"/>
        <family val="2"/>
      </rPr>
      <t xml:space="preserve"> </t>
    </r>
    <r>
      <rPr>
        <sz val="11"/>
        <color rgb="FF000000"/>
        <rFont val="Arial"/>
        <family val="2"/>
      </rPr>
      <t xml:space="preserve">
</t>
    </r>
    <r>
      <rPr>
        <sz val="11"/>
        <color rgb="FF000000"/>
        <rFont val="Arial"/>
        <family val="2"/>
      </rPr>
      <t>OMS (2010).</t>
    </r>
    <r>
      <rPr>
        <sz val="11"/>
        <color rgb="FF000000"/>
        <rFont val="Arial"/>
        <family val="2"/>
      </rPr>
      <t xml:space="preserve"> </t>
    </r>
    <r>
      <rPr>
        <sz val="11"/>
        <color rgb="FF000000"/>
        <rFont val="Arial"/>
        <family val="2"/>
      </rPr>
      <t>Ventilation naturelle et lutte contre les infections en milieu de soins : https://apps.who.int/iris/bitstream/handle/10665/44434/9789242547856_fre.pdf?sequence=1&amp;isAllowed=y</t>
    </r>
    <r>
      <rPr>
        <sz val="11"/>
        <color rgb="FF000000"/>
        <rFont val="Arial"/>
        <family val="2"/>
      </rPr>
      <t xml:space="preserve"> </t>
    </r>
  </si>
  <si>
    <r>
      <rPr>
        <sz val="11"/>
        <color rgb="FF000000"/>
        <rFont val="Arial"/>
        <family val="2"/>
      </rPr>
      <t>Les toilettes sont raccordées sans fuite à un réseau d’égout public.</t>
    </r>
    <r>
      <rPr>
        <sz val="11"/>
        <color rgb="FF000000"/>
        <rFont val="Arial"/>
        <family val="2"/>
      </rPr>
      <t xml:space="preserve"> </t>
    </r>
    <r>
      <rPr>
        <sz val="11"/>
        <color rgb="FF000000"/>
        <rFont val="Arial"/>
        <family val="2"/>
      </rPr>
      <t>Les égouts transportent les excréments et les eaux usées, sans fuites ni débordements, vers un système de traitement.</t>
    </r>
    <r>
      <rPr>
        <sz val="11"/>
        <color rgb="FF000000"/>
        <rFont val="Arial"/>
        <family val="2"/>
      </rPr>
      <t xml:space="preserve">
</t>
    </r>
    <r>
      <rPr>
        <i/>
        <sz val="11"/>
        <color rgb="FF000000"/>
        <rFont val="Arial"/>
        <family val="2"/>
      </rPr>
      <t>[Systèmes avec égouts]</t>
    </r>
  </si>
  <si>
    <r>
      <rPr>
        <sz val="11"/>
        <color rgb="FF000000"/>
        <rFont val="Arial"/>
        <family val="2"/>
      </rPr>
      <t>Les moustiquaires imprégnées d’insecticide doivent être lavées et réimprégnées tous les six mois si elles ne sont utilisées que pour les patients qui ne sont pas atteints de maladies infectieuses.</t>
    </r>
    <r>
      <rPr>
        <sz val="11"/>
        <color rgb="FF000000"/>
        <rFont val="Arial"/>
        <family val="2"/>
      </rPr>
      <t xml:space="preserve"> </t>
    </r>
    <r>
      <rPr>
        <sz val="11"/>
        <color rgb="FF000000"/>
        <rFont val="Arial"/>
        <family val="2"/>
      </rPr>
      <t>Pour les patients atteints de maladies infectieuses comme le choléra, il est déconseillé d’utiliser des moustiquaires, car les membres du personnel doivent pouvoir accéder aux patients.</t>
    </r>
    <r>
      <rPr>
        <sz val="11"/>
        <color rgb="FF000000"/>
        <rFont val="Arial"/>
        <family val="2"/>
      </rPr>
      <t xml:space="preserve"> </t>
    </r>
    <r>
      <rPr>
        <sz val="11"/>
        <color rgb="FF000000"/>
        <rFont val="Arial"/>
        <family val="2"/>
      </rPr>
      <t>D’autres méthodes devront être mises en œuvre, comme l’utilisation de serpentins ou la pulvérisation d’insecticide à effet rémanent à l’intérieur des pièces.</t>
    </r>
    <r>
      <rPr>
        <sz val="11"/>
        <color rgb="FF000000"/>
        <rFont val="Arial"/>
        <family val="2"/>
      </rPr>
      <t xml:space="preserve"> </t>
    </r>
    <r>
      <rPr>
        <sz val="11"/>
        <color rgb="FF000000"/>
        <rFont val="Arial"/>
        <family val="2"/>
      </rPr>
      <t>Les moustiquaires ne sont fournies que de manière exceptionnelle (demande ou confort du patient, etc.) et doivent être incinérées après utilisation.</t>
    </r>
    <r>
      <rPr>
        <sz val="11"/>
        <color rgb="FF000000"/>
        <rFont val="Arial"/>
        <family val="2"/>
      </rPr>
      <t xml:space="preserve"> </t>
    </r>
    <r>
      <rPr>
        <sz val="11"/>
        <color rgb="FF000000"/>
        <rFont val="Arial"/>
        <family val="2"/>
      </rPr>
      <t xml:space="preserve">
</t>
    </r>
  </si>
  <si>
    <r>
      <rPr>
        <b/>
        <sz val="16"/>
        <color rgb="FF4472C4"/>
        <rFont val="Arial"/>
        <family val="2"/>
      </rPr>
      <t>Présentation</t>
    </r>
  </si>
  <si>
    <r>
      <rPr>
        <sz val="11"/>
        <color rgb="FF000000"/>
        <rFont val="Arial"/>
        <family val="2"/>
      </rPr>
      <t>L’installation technique n’est pas construite conformément aux normes appropriées, ou elle ne présente pas une capacité suffisante</t>
    </r>
  </si>
  <si>
    <r>
      <rPr>
        <sz val="11"/>
        <color rgb="FF000000"/>
        <rFont val="Arial"/>
        <family val="2"/>
      </rPr>
      <t>D’autres points d’eau améliorés sont identifiés, disponibles et accessibles</t>
    </r>
  </si>
  <si>
    <r>
      <rPr>
        <sz val="11"/>
        <color rgb="FFFF0000"/>
        <rFont val="Calibri"/>
        <family val="2"/>
      </rPr>
      <t>*Remarque :</t>
    </r>
    <r>
      <rPr>
        <sz val="11"/>
        <color rgb="FFFF0000"/>
        <rFont val="Calibri"/>
        <family val="2"/>
      </rPr>
      <t xml:space="preserve"> </t>
    </r>
    <r>
      <rPr>
        <sz val="11"/>
        <color rgb="FFFF0000"/>
        <rFont val="Calibri"/>
        <family val="2"/>
      </rPr>
      <t xml:space="preserve">la colonne D, intitulée « Nombre d’indicateurs », </t>
    </r>
    <r>
      <rPr>
        <sz val="11"/>
        <color rgb="FF000000"/>
        <rFont val="Calibri"/>
        <family val="2"/>
      </rPr>
      <t>ne se met pas automatiquement à jour.</t>
    </r>
    <r>
      <rPr>
        <sz val="11"/>
        <color rgb="FF000000"/>
        <rFont val="Calibri"/>
        <family val="2"/>
      </rPr>
      <t xml:space="preserve"> </t>
    </r>
    <r>
      <rPr>
        <sz val="11"/>
        <color rgb="FF000000"/>
        <rFont val="Calibri"/>
        <family val="2"/>
      </rPr>
      <t>Si vous ajoutez des indicateurs issus d’autres domaines ou que vous en supprimez (p. ex. si vous n’évaluez pas les indicateurs non applicables), veuillez mettre ce nombre à jour.</t>
    </r>
    <r>
      <rPr>
        <sz val="11"/>
        <color rgb="FF000000"/>
        <rFont val="Calibri"/>
        <family val="2"/>
      </rPr>
      <t xml:space="preserve"> </t>
    </r>
    <r>
      <rPr>
        <sz val="11"/>
        <color rgb="FF000000"/>
        <rFont val="Calibri"/>
        <family val="2"/>
      </rPr>
      <t>Dans les colonnes E, F, G, et I, le calcul se fait automatiquement.</t>
    </r>
  </si>
  <si>
    <r>
      <rPr>
        <b/>
        <sz val="11"/>
        <color rgb="FF000000"/>
        <rFont val="Arial"/>
        <family val="2"/>
      </rPr>
      <t xml:space="preserve">Probabilité de survenue </t>
    </r>
    <r>
      <rPr>
        <sz val="11"/>
        <color rgb="FF000000"/>
        <rFont val="Arial"/>
        <family val="2"/>
      </rPr>
      <t xml:space="preserve">
</t>
    </r>
    <r>
      <rPr>
        <i/>
        <sz val="11"/>
        <color rgb="FF000000"/>
        <rFont val="Arial"/>
        <family val="2"/>
      </rPr>
      <t xml:space="preserve">Cote 0-10 </t>
    </r>
    <r>
      <rPr>
        <sz val="11"/>
        <color rgb="FF000000"/>
        <rFont val="Arial"/>
        <family val="2"/>
      </rPr>
      <t xml:space="preserve">
</t>
    </r>
    <r>
      <rPr>
        <i/>
        <sz val="11"/>
        <color rgb="FF000000"/>
        <rFont val="Arial"/>
        <family val="2"/>
      </rPr>
      <t xml:space="preserve">(0 : le moins </t>
    </r>
    <r>
      <rPr>
        <sz val="11"/>
        <color rgb="FF000000"/>
        <rFont val="Arial"/>
        <family val="2"/>
      </rPr>
      <t>probable</t>
    </r>
    <r>
      <rPr>
        <i/>
        <sz val="11"/>
        <color rgb="FF000000"/>
        <rFont val="Arial"/>
        <family val="2"/>
      </rPr>
      <t> ; 10 : le plus probable)</t>
    </r>
  </si>
  <si>
    <r>
      <rPr>
        <b/>
        <sz val="11"/>
        <color rgb="FF000000"/>
        <rFont val="Arial"/>
        <family val="2"/>
      </rPr>
      <t xml:space="preserve">Cote de risque </t>
    </r>
    <r>
      <rPr>
        <sz val="11"/>
        <color rgb="FF000000"/>
        <rFont val="Arial"/>
        <family val="2"/>
      </rPr>
      <t xml:space="preserve">
</t>
    </r>
    <r>
      <rPr>
        <b/>
        <sz val="11"/>
        <color rgb="FF000000"/>
        <rFont val="Arial"/>
        <family val="2"/>
      </rPr>
      <t>Le risque global sera calculé automatiquement en fonction des 2 critères saisis dans les colonnes G-H.</t>
    </r>
    <r>
      <rPr>
        <sz val="11"/>
        <color rgb="FF000000"/>
        <rFont val="Arial"/>
        <family val="2"/>
      </rPr>
      <t xml:space="preserve">
</t>
    </r>
    <r>
      <rPr>
        <i/>
        <sz val="11"/>
        <color rgb="FF000000"/>
        <rFont val="Arial"/>
        <family val="2"/>
      </rPr>
      <t xml:space="preserve">Utiliser la fonction « Trier et filtrer » pour hiérarchiser les problèmes selon le risque, du risque le plus élevé au risque le plus faible. </t>
    </r>
  </si>
  <si>
    <r>
      <rPr>
        <b/>
        <sz val="11"/>
        <color rgb="FF000000"/>
        <rFont val="Arial"/>
        <family val="2"/>
      </rPr>
      <t>Gravité du risque pour les usagers de l’établissement (patients, personnel et visiteurs) et pour l’environnement</t>
    </r>
    <r>
      <rPr>
        <sz val="11"/>
        <color rgb="FF000000"/>
        <rFont val="Arial"/>
        <family val="2"/>
      </rPr>
      <t xml:space="preserve">
</t>
    </r>
    <r>
      <rPr>
        <i/>
        <sz val="11"/>
        <color rgb="FF000000"/>
        <rFont val="Arial"/>
        <family val="2"/>
      </rPr>
      <t xml:space="preserve">Cote 0-10 </t>
    </r>
    <r>
      <rPr>
        <sz val="11"/>
        <color rgb="FF000000"/>
        <rFont val="Arial"/>
        <family val="2"/>
      </rPr>
      <t xml:space="preserve">
</t>
    </r>
    <r>
      <rPr>
        <i/>
        <sz val="11"/>
        <color rgb="FF000000"/>
        <rFont val="Arial"/>
        <family val="2"/>
      </rPr>
      <t>(0 : risque le plus faible ; 10 : risque le plus élevé)</t>
    </r>
  </si>
  <si>
    <r>
      <rPr>
        <sz val="11"/>
        <color rgb="FF000000"/>
        <rFont val="Arial"/>
        <family val="2"/>
      </rPr>
      <t>• Essentiel</t>
    </r>
    <r>
      <rPr>
        <sz val="11"/>
        <color rgb="FF000000"/>
        <rFont val="Arial"/>
        <family val="2"/>
      </rPr>
      <t xml:space="preserve">
</t>
    </r>
    <r>
      <rPr>
        <sz val="11"/>
        <color rgb="FF000000"/>
        <rFont val="Arial"/>
        <family val="2"/>
      </rPr>
      <t>• Services de base d’approvisionnement en eau du Programme commun</t>
    </r>
    <r>
      <rPr>
        <sz val="11"/>
        <color rgb="FF000000"/>
        <rFont val="Arial"/>
        <family val="2"/>
      </rPr>
      <t xml:space="preserve"> </t>
    </r>
    <r>
      <rPr>
        <sz val="11"/>
        <color rgb="FF000000"/>
        <rFont val="Arial"/>
        <family val="2"/>
      </rPr>
      <t xml:space="preserve">
</t>
    </r>
  </si>
  <si>
    <r>
      <rPr>
        <sz val="11"/>
        <color rgb="FF000000"/>
        <rFont val="Arial"/>
        <family val="2"/>
      </rPr>
      <t>Environnement</t>
    </r>
    <r>
      <rPr>
        <sz val="11"/>
        <color rgb="FF000000"/>
        <rFont val="Arial"/>
        <family val="2"/>
      </rPr>
      <t xml:space="preserve"> </t>
    </r>
  </si>
  <si>
    <r>
      <rPr>
        <sz val="11"/>
        <color rgb="FF000000"/>
        <rFont val="Arial"/>
        <family val="2"/>
      </rPr>
      <t>Gestion des eaux grises</t>
    </r>
  </si>
  <si>
    <r>
      <rPr>
        <sz val="11"/>
        <color rgb="FF000000"/>
        <rFont val="Arial"/>
        <family val="2"/>
      </rPr>
      <t>Les eaux grises peuvent également être utilisées pour l’arrosage des plantes et les chasses d’eau.</t>
    </r>
  </si>
  <si>
    <r>
      <rPr>
        <sz val="11"/>
        <color rgb="FF000000"/>
        <rFont val="Arial"/>
        <family val="2"/>
      </rPr>
      <t>Le système de gestion des eaux grises ne fonctionne pas</t>
    </r>
  </si>
  <si>
    <r>
      <rPr>
        <sz val="11"/>
        <color rgb="FF000000"/>
        <rFont val="Arial"/>
        <family val="2"/>
      </rPr>
      <t>Les eaux grises sont récupérées en toute sécurité. Un système de plomberie distinct est utilisé.</t>
    </r>
  </si>
  <si>
    <r>
      <rPr>
        <sz val="11"/>
        <color rgb="FF000000"/>
        <rFont val="Arial"/>
        <family val="2"/>
      </rPr>
      <t>Le système de récupération des eaux grises remplit sa fonction, mais il existe un risque de contamination en raison de jonctions fautives</t>
    </r>
  </si>
  <si>
    <r>
      <rPr>
        <sz val="11"/>
        <color rgb="FF000000"/>
        <rFont val="Arial"/>
        <family val="2"/>
      </rPr>
      <t>Il n’y a pas de rappel ni de formation</t>
    </r>
    <r>
      <rPr>
        <sz val="11"/>
        <color rgb="FF000000"/>
        <rFont val="Arial"/>
        <family val="2"/>
      </rPr>
      <t xml:space="preserve"> </t>
    </r>
  </si>
  <si>
    <r>
      <rPr>
        <sz val="11"/>
        <color rgb="FF000000"/>
        <rFont val="Arial"/>
        <family val="2"/>
      </rPr>
      <t>Des rappels et des formations existent et les EPI sont utilisés de façon rationnelle</t>
    </r>
  </si>
  <si>
    <r>
      <rPr>
        <sz val="11"/>
        <color rgb="FF000000"/>
        <rFont val="Arial"/>
        <family val="2"/>
      </rPr>
      <t>Certains rappels et formations sont en place, mais davantage de mesures pourraient être prises pour réduire l’utilisation des EPI</t>
    </r>
    <r>
      <rPr>
        <sz val="11"/>
        <color rgb="FF000000"/>
        <rFont val="Arial"/>
        <family val="2"/>
      </rPr>
      <t xml:space="preserve"> </t>
    </r>
  </si>
  <si>
    <r>
      <rPr>
        <sz val="11"/>
        <color rgb="FF000000"/>
        <rFont val="Arial"/>
        <family val="2"/>
      </rPr>
      <t>Des efforts sont déployés pour entretenir l’aspect général de l’établissement, qui est rangé, exempt de déchets et bien entretenu</t>
    </r>
  </si>
  <si>
    <r>
      <rPr>
        <sz val="11"/>
        <color rgb="FF000000"/>
        <rFont val="Arial"/>
        <family val="2"/>
      </rPr>
      <t>Certains efforts sont déployés pour entretenir l’aspect général de l’établissement, mais davantage pourrait être fait</t>
    </r>
    <r>
      <rPr>
        <sz val="11"/>
        <color rgb="FF000000"/>
        <rFont val="Arial"/>
        <family val="2"/>
      </rPr>
      <t xml:space="preserve"> </t>
    </r>
  </si>
  <si>
    <r>
      <rPr>
        <sz val="11"/>
        <color rgb="FF000000"/>
        <rFont val="Arial"/>
        <family val="2"/>
      </rPr>
      <t>Aucun effort n’est déployé pour entretenir l’aspect général de l’établissement</t>
    </r>
    <r>
      <rPr>
        <sz val="11"/>
        <color rgb="FF000000"/>
        <rFont val="Arial"/>
        <family val="2"/>
      </rPr>
      <t xml:space="preserve"> </t>
    </r>
  </si>
  <si>
    <r>
      <rPr>
        <sz val="11"/>
        <color rgb="FF000000"/>
        <rFont val="Arial"/>
        <family val="2"/>
      </rPr>
      <t>Le principal système d’approvisionnement en eau est fonctionnel depuis 3 mois, sans panne majeure</t>
    </r>
  </si>
  <si>
    <r>
      <rPr>
        <sz val="11"/>
        <color rgb="FF000000"/>
        <rFont val="Arial"/>
        <family val="2"/>
      </rPr>
      <t>D’autres points d’eau améliorés sont identifiés et disponibles, et il est possible d’y accéder (et de les traiter de manière adéquate si nécessaire) au cas où le point d’eau principal ne fonctionnerait plus/ne serait plus disponible</t>
    </r>
  </si>
  <si>
    <r>
      <rPr>
        <sz val="11"/>
        <color rgb="FF000000"/>
        <rFont val="Arial"/>
        <family val="2"/>
      </rPr>
      <t>L’installation dispose de réservoirs pour stocker l’eau en cas de perturbation de l’approvisionnement principal, et ces réservoirs sont protégés (par exemple, contre les phénomènes météorologiques extrêmes liés au climat) et gérés de manière adéquate (par exemple, inspectés, nettoyés/désinfectés régulièrement), et sont suffisants pour répondre aux besoins de l’établissement pendant 2 jours</t>
    </r>
  </si>
  <si>
    <r>
      <rPr>
        <sz val="11"/>
        <color rgb="FF000000"/>
        <rFont val="Arial"/>
        <family val="2"/>
      </rPr>
      <t>[Quand une désinfection au chlore est effectuée]</t>
    </r>
    <r>
      <rPr>
        <sz val="11"/>
        <color rgb="FF000000"/>
        <rFont val="Arial"/>
        <family val="2"/>
      </rPr>
      <t xml:space="preserve">
</t>
    </r>
    <r>
      <rPr>
        <sz val="11"/>
        <color rgb="FF000000"/>
        <rFont val="Arial"/>
        <family val="2"/>
      </rPr>
      <t>Le taux de chlore résiduel dans l’eau potable est adéquat (≥0,2 mg/L ou ≥0,5 mg/L en cas d’urgence)</t>
    </r>
    <r>
      <rPr>
        <sz val="11"/>
        <color rgb="FF000000"/>
        <rFont val="Arial"/>
        <family val="2"/>
      </rPr>
      <t xml:space="preserve"> </t>
    </r>
  </si>
  <si>
    <r>
      <rPr>
        <sz val="11"/>
        <color rgb="FF000000"/>
        <rFont val="Arial"/>
        <family val="2"/>
      </rPr>
      <t>Une installation d’eau potable est disponible et fonctionne en tout temps dans les principales zones d’attente ou à l’entrée de chaque service, ainsi que dans toutes les chambres réservées à l’hospitalisation ou aux soins des patients</t>
    </r>
  </si>
  <si>
    <r>
      <rPr>
        <sz val="11"/>
        <color rgb="FF000000"/>
        <rFont val="Arial"/>
        <family val="2"/>
      </rPr>
      <t>L’eau courante est traitée et régulée par les autorités municipales dans le cadre de la gestion de l’eau salubre, ou l’eau est traitée sur place</t>
    </r>
    <r>
      <rPr>
        <sz val="11"/>
        <color rgb="FF000000"/>
        <rFont val="Arial"/>
        <family val="2"/>
      </rPr>
      <t xml:space="preserve">
</t>
    </r>
    <r>
      <rPr>
        <sz val="11"/>
        <color rgb="FF000000"/>
        <rFont val="Arial"/>
        <family val="2"/>
      </rPr>
      <t xml:space="preserve">
</t>
    </r>
  </si>
  <si>
    <r>
      <rPr>
        <i/>
        <sz val="11"/>
        <color rgb="FF000000"/>
        <rFont val="Arial"/>
        <family val="2"/>
      </rPr>
      <t>[Établissements offrant des services d’hospitalisation]</t>
    </r>
    <r>
      <rPr>
        <sz val="11"/>
        <color rgb="FF000000"/>
        <rFont val="Arial"/>
        <family val="2"/>
      </rPr>
      <t xml:space="preserve">
</t>
    </r>
    <r>
      <rPr>
        <sz val="11"/>
        <color rgb="FF000000"/>
        <rFont val="Arial"/>
        <family val="2"/>
      </rPr>
      <t>Au moins une douche ou un espace de bain est disponible pour 40 patients hospitalisés ou dans chaque service (le nombre le plus bas des deux étant retenu) ; l’équipement fonctionne et est accessible</t>
    </r>
  </si>
  <si>
    <r>
      <rPr>
        <sz val="11"/>
        <color rgb="FF000000"/>
        <rFont val="Arial"/>
        <family val="2"/>
      </rPr>
      <t>Une douche fonctionnelle ou un espace fonctionnel pour les femmes, privé et verrouillable, est disponible dans le service de maternité</t>
    </r>
  </si>
  <si>
    <r>
      <rPr>
        <sz val="11"/>
        <color rgb="FF000000"/>
        <rFont val="Arial"/>
        <family val="2"/>
      </rPr>
      <t>Au moins une des toilettes améliorées est réservée au personnel et est clairement séparée ou signalisée</t>
    </r>
    <r>
      <rPr>
        <sz val="11"/>
        <color rgb="FF000000"/>
        <rFont val="Arial"/>
        <family val="2"/>
      </rPr>
      <t xml:space="preserve"> </t>
    </r>
  </si>
  <si>
    <r>
      <rPr>
        <sz val="11"/>
        <color rgb="FF000000"/>
        <rFont val="Arial"/>
        <family val="2"/>
      </rPr>
      <t>Toutes les toilettes disposent d’une installation pour le lavage des mains fonctionnelle dans un rayon de 5 mètres</t>
    </r>
    <r>
      <rPr>
        <sz val="11"/>
        <color rgb="FF000000"/>
        <rFont val="Arial"/>
        <family val="2"/>
      </rPr>
      <t xml:space="preserve"> </t>
    </r>
  </si>
  <si>
    <r>
      <rPr>
        <sz val="11"/>
        <color rgb="FF000000"/>
        <rFont val="Arial"/>
        <family val="2"/>
      </rPr>
      <t>Les toilettes améliorées sont clairement séparées/signalisées comme étant pour les hommes, les femmes, ou mixtes. Dans ce dernier cas, les toilettes garantissent l’intimité de la personne (cabine/pièce individuelle)</t>
    </r>
  </si>
  <si>
    <r>
      <rPr>
        <sz val="11"/>
        <color rgb="FF000000"/>
        <rFont val="Arial"/>
        <family val="2"/>
      </rPr>
      <t>Au moins une des toilettes améliorées répond aux besoins liés à l’hygiène menstruelle</t>
    </r>
    <r>
      <rPr>
        <sz val="11"/>
        <color rgb="FF000000"/>
        <rFont val="Arial"/>
        <family val="2"/>
      </rPr>
      <t xml:space="preserve"> </t>
    </r>
  </si>
  <si>
    <r>
      <rPr>
        <sz val="11"/>
        <color rgb="FF000000"/>
        <rFont val="Arial"/>
        <family val="2"/>
      </rPr>
      <t>Les boues fécales présentes dans le conteneur en sont régulièrement extraites, sans déversement, par du personnel qualifié muni d’un équipement de protection individuelle approprié, et ces boues sont soit a) transportées hors site pour y être traitées, soit b) éliminées en toute sécurité par enfouissement sur place</t>
    </r>
    <r>
      <rPr>
        <sz val="11"/>
        <color rgb="FF000000"/>
        <rFont val="Arial"/>
        <family val="2"/>
      </rPr>
      <t xml:space="preserve">
</t>
    </r>
    <r>
      <rPr>
        <sz val="11"/>
        <color rgb="FF000000"/>
        <rFont val="Arial"/>
        <family val="2"/>
      </rPr>
      <t xml:space="preserve">
</t>
    </r>
    <r>
      <rPr>
        <sz val="11"/>
        <color rgb="FF000000"/>
        <rFont val="Arial"/>
        <family val="2"/>
      </rPr>
      <t>[Ne s’applique pas aux fosses couvertes et fermées lorsqu’elles sont pleines.</t>
    </r>
    <r>
      <rPr>
        <sz val="11"/>
        <color rgb="FF000000"/>
        <rFont val="Arial"/>
        <family val="2"/>
      </rPr>
      <t xml:space="preserve"> </t>
    </r>
    <r>
      <rPr>
        <sz val="11"/>
        <color rgb="FF000000"/>
        <rFont val="Arial"/>
        <family val="2"/>
      </rPr>
      <t>Aller à A_10a]</t>
    </r>
  </si>
  <si>
    <r>
      <rPr>
        <sz val="11"/>
        <color rgb="FF000000"/>
        <rFont val="Arial"/>
        <family val="2"/>
      </rPr>
      <t>Les eaux de pluie ou les eaux grises sont récupérées et réutilisées pour le lavage, le nettoyage, l’arrosage des plantes et les chasses d’eau des toilettes</t>
    </r>
    <r>
      <rPr>
        <sz val="11"/>
        <color rgb="FF000000"/>
        <rFont val="Arial"/>
        <family val="2"/>
      </rPr>
      <t xml:space="preserve"> </t>
    </r>
  </si>
  <si>
    <r>
      <rPr>
        <sz val="11"/>
        <color rgb="FF000000"/>
        <rFont val="Arial"/>
        <family val="2"/>
      </rPr>
      <t xml:space="preserve">Tous les membres du personnel chargés de la manipulation, du traitement et de l’élimination des déchets ont accès à des équipements de protection et à des ressources pour l’hygiène des mains adaptés </t>
    </r>
    <r>
      <rPr>
        <sz val="11"/>
        <color rgb="FF000000"/>
        <rFont val="Arial"/>
        <family val="2"/>
      </rPr>
      <t xml:space="preserve"> </t>
    </r>
  </si>
  <si>
    <r>
      <rPr>
        <sz val="11"/>
        <color rgb="FF000000"/>
        <rFont val="Arial"/>
        <family val="2"/>
      </rPr>
      <t>Des rappels et des formations existent pour promouvoir et surveiller l’utilisation rationnelle des équipements de protection individuelle (EPI) (p. ex. utilisation de gants uniquement lorsque cela est indiqué)</t>
    </r>
  </si>
  <si>
    <r>
      <rPr>
        <sz val="11"/>
        <color rgb="FF000000"/>
        <rFont val="Arial"/>
        <family val="2"/>
      </rPr>
      <t>La surutilisation ou la mauvaise utilisation des EPI peut contribuer à la propagation d’organismes potentiellement pathogènes, notamment en l’absence d’hygiène des mains.</t>
    </r>
    <r>
      <rPr>
        <sz val="11"/>
        <color rgb="FF000000"/>
        <rFont val="Arial"/>
        <family val="2"/>
      </rPr>
      <t xml:space="preserve"> </t>
    </r>
    <r>
      <rPr>
        <sz val="11"/>
        <color rgb="FF000000"/>
        <rFont val="Arial"/>
        <family val="2"/>
      </rPr>
      <t>La prévention et la réduction du volume de déchets générés, par une utilisation sûre et rationnelle des EPI, représentent l’une des stratégies les plus efficaces pour gérer et réduire les conséquences environnementales et humaines.</t>
    </r>
    <r>
      <rPr>
        <sz val="11"/>
        <color rgb="FF000000"/>
        <rFont val="Arial"/>
        <family val="2"/>
      </rPr>
      <t xml:space="preserve"> </t>
    </r>
    <r>
      <rPr>
        <sz val="11"/>
        <color rgb="FF000000"/>
        <rFont val="Arial"/>
        <family val="2"/>
      </rPr>
      <t>Envoyer des déchets dans des décharges doit être une solution de dernier recours.</t>
    </r>
    <r>
      <rPr>
        <sz val="11"/>
        <color rgb="FF000000"/>
        <rFont val="Arial"/>
        <family val="2"/>
      </rPr>
      <t xml:space="preserve"> </t>
    </r>
    <r>
      <rPr>
        <sz val="11"/>
        <color rgb="FF000000"/>
        <rFont val="Arial"/>
        <family val="2"/>
      </rPr>
      <t xml:space="preserve">
</t>
    </r>
    <r>
      <rPr>
        <sz val="11"/>
        <color rgb="FF000000"/>
        <rFont val="Arial"/>
        <family val="2"/>
      </rPr>
      <t>Voir la pyramide de l’usage des gants : https://www.who.int/publications/m/item/glove-use-information-leaflet-(revised-august-2009)</t>
    </r>
  </si>
  <si>
    <r>
      <rPr>
        <sz val="11"/>
        <color rgb="FF000000"/>
        <rFont val="Arial"/>
        <family val="2"/>
      </rPr>
      <t>Des stratégies visant à réduire la quantité de déchets générés sont utilisées dans l’ensemble de l’établissement, y compris l’achat d’articles utilisant moins d’emballages et des emballages plus durables</t>
    </r>
    <r>
      <rPr>
        <sz val="11"/>
        <color rgb="FF000000"/>
        <rFont val="Arial"/>
        <family val="2"/>
      </rPr>
      <t xml:space="preserve"> </t>
    </r>
  </si>
  <si>
    <r>
      <rPr>
        <i/>
        <sz val="11"/>
        <color rgb="FF000000"/>
        <rFont val="Arial"/>
        <family val="2"/>
      </rPr>
      <t xml:space="preserve">[Sans objet si aucun recyclage local n’est disponible] </t>
    </r>
    <r>
      <rPr>
        <sz val="11"/>
        <color rgb="FF000000"/>
        <rFont val="Arial"/>
        <family val="2"/>
      </rPr>
      <t xml:space="preserve">
</t>
    </r>
    <r>
      <rPr>
        <sz val="11"/>
        <color rgb="FF000000"/>
        <rFont val="Arial"/>
        <family val="2"/>
      </rPr>
      <t>Les déchets recyclables non dangereux sont triés et envoyés aux usines de recyclage municipales</t>
    </r>
    <r>
      <rPr>
        <sz val="11"/>
        <color rgb="FF000000"/>
        <rFont val="Arial"/>
        <family val="2"/>
      </rPr>
      <t xml:space="preserve">
</t>
    </r>
  </si>
  <si>
    <r>
      <rPr>
        <sz val="11"/>
        <color rgb="FF000000"/>
        <rFont val="Arial"/>
        <family val="2"/>
      </rPr>
      <t>Il existe une zone de stockage des déchets réservée à cet effet, clôturée et sécurisée, et d’une capacité suffisante, où les déchets piquants ou tranchants, infectieux, et non infectieux sont stockés séparément</t>
    </r>
    <r>
      <rPr>
        <sz val="11"/>
        <color rgb="FF000000"/>
        <rFont val="Arial"/>
        <family val="2"/>
      </rPr>
      <t xml:space="preserve"> </t>
    </r>
  </si>
  <si>
    <r>
      <rPr>
        <sz val="11"/>
        <color rgb="FF000000"/>
        <rFont val="Arial"/>
        <family val="2"/>
      </rPr>
      <t>Il existe une installation technique (incinérateur ou autre méthode) de traitement des déchets infectieux, piquants ou tranchants, qui répond aux normes appropriées, est fonctionnelle, présente une capacité suffisante par rapport au volume de déchets généré, et est bien entretenue</t>
    </r>
    <r>
      <rPr>
        <sz val="11"/>
        <color rgb="FF000000"/>
        <rFont val="Arial"/>
        <family val="2"/>
      </rPr>
      <t xml:space="preserve"> </t>
    </r>
  </si>
  <si>
    <r>
      <rPr>
        <i/>
        <sz val="11"/>
        <color rgb="FF000000"/>
        <rFont val="Arial"/>
        <family val="2"/>
      </rPr>
      <t>[Lorsqu’il existe un risque d’inondation]</t>
    </r>
    <r>
      <rPr>
        <sz val="11"/>
        <color rgb="FF000000"/>
        <rFont val="Arial"/>
        <family val="2"/>
      </rPr>
      <t xml:space="preserve">
</t>
    </r>
    <r>
      <rPr>
        <sz val="11"/>
        <color rgb="FF000000"/>
        <rFont val="Arial"/>
        <family val="2"/>
      </rPr>
      <t>Les fosses à déchets sont construites pour résister aux événements et aux urgences liés au climat (par exemple, les inondations), ou un site de stockage des déchets de secours est disponible</t>
    </r>
  </si>
  <si>
    <r>
      <rPr>
        <sz val="11"/>
        <color rgb="FF000000"/>
        <rFont val="Arial"/>
        <family val="2"/>
      </rPr>
      <t>Les déchets pharmaceutiques sont traités et éliminés en toute sécurité, soit dans un centre de traitement et d’élimination sûr géré de manière centralisée (c.-à-d. hors site), soit par renvoi au fabricant, soit par incinération par les industries utilisant des fours à haute température</t>
    </r>
  </si>
  <si>
    <r>
      <rPr>
        <sz val="11"/>
        <color rgb="FF000000"/>
        <rFont val="Arial"/>
        <family val="2"/>
      </rPr>
      <t>Un membre du personnel est adéquatement formé à la gestion et à la surveillance des déchets liés aux soins de santé, et s’acquitte de ses fonctions selon les normes professionnelles appropriées</t>
    </r>
    <r>
      <rPr>
        <sz val="11"/>
        <color rgb="FF000000"/>
        <rFont val="Arial"/>
        <family val="2"/>
      </rPr>
      <t xml:space="preserve"> </t>
    </r>
  </si>
  <si>
    <r>
      <rPr>
        <sz val="11"/>
        <color rgb="FF000000"/>
        <rFont val="Arial"/>
        <family val="2"/>
      </rPr>
      <t>Le personnel qui manipule ou élimine les déchets, et les travailleurs de la santé, sont vaccinés contre l’hépatite B (et ont reçu toute autre vaccination recommandée, conformément aux lignes directrices nationales)</t>
    </r>
    <r>
      <rPr>
        <sz val="11"/>
        <color rgb="FF000000"/>
        <rFont val="Arial"/>
        <family val="2"/>
      </rPr>
      <t xml:space="preserve"> </t>
    </r>
  </si>
  <si>
    <r>
      <rPr>
        <sz val="11"/>
        <color rgb="FF000000"/>
        <rFont val="Arial"/>
        <family val="2"/>
      </rPr>
      <t>Des activités d’application des règles d’hygiène des mains sont régulièrement mises en œuvre (au moins une fois par an)</t>
    </r>
    <r>
      <rPr>
        <sz val="11"/>
        <color rgb="FF000000"/>
        <rFont val="Arial"/>
        <family val="2"/>
      </rPr>
      <t xml:space="preserve">
</t>
    </r>
  </si>
  <si>
    <r>
      <rPr>
        <sz val="11"/>
        <color rgb="FF000000"/>
        <rFont val="Arial"/>
        <family val="2"/>
      </rPr>
      <t>Une politique ou un protocole de nettoyage clair et détaillé de l’établissement (ou du service) est clairement affiché et appliqué, et sa mise en œuvre fait l’objet d’un suivi</t>
    </r>
  </si>
  <si>
    <r>
      <rPr>
        <sz val="11"/>
        <color rgb="FF000000"/>
        <rFont val="Arial"/>
        <family val="2"/>
      </rPr>
      <t>Des fiches de nettoyage sont disponibles pour les zones de soins aux patients, les services généraux ou l’ensemble de l’établissement, et sont signées quotidiennement par les agents d’entretien concernés</t>
    </r>
    <r>
      <rPr>
        <sz val="11"/>
        <color rgb="FF000000"/>
        <rFont val="Arial"/>
        <family val="2"/>
      </rPr>
      <t xml:space="preserve">
</t>
    </r>
    <r>
      <rPr>
        <sz val="11"/>
        <color rgb="FF000000"/>
        <rFont val="Arial"/>
        <family val="2"/>
      </rPr>
      <t xml:space="preserve">
</t>
    </r>
  </si>
  <si>
    <r>
      <rPr>
        <sz val="11"/>
        <color rgb="FF000000"/>
        <rFont val="Arial"/>
        <family val="2"/>
      </rPr>
      <t>Les toilettes sont nettoyées quotidiennement et une fiche de nettoyage est affichée de manière visible et signée par les agents d’entretien</t>
    </r>
    <r>
      <rPr>
        <sz val="11"/>
        <color rgb="FF000000"/>
        <rFont val="Arial"/>
        <family val="2"/>
      </rPr>
      <t xml:space="preserve"> </t>
    </r>
  </si>
  <si>
    <r>
      <rPr>
        <sz val="11"/>
        <color rgb="FF000000"/>
        <rFont val="Arial"/>
        <family val="2"/>
      </rPr>
      <t>Le service/l’établissement compte le nombre requis de membres du personnel de nettoyage ou ayant des responsabilités de nettoyage et présent quotidiennement ou lorsque le nettoyage est nécessaire, et qui ont du temps pour se consacrer à l’exécution des activités de nettoyage</t>
    </r>
  </si>
  <si>
    <r>
      <rPr>
        <sz val="11"/>
        <color rgb="FF000000"/>
        <rFont val="Arial"/>
        <family val="2"/>
      </rPr>
      <t>Des politiques et des pratiques pour améliorer la sécurité au travail des agents d’entretien et des techniciens responsables des déchets liés aux soins de santé existent et sont mises en œuvre</t>
    </r>
  </si>
  <si>
    <r>
      <rPr>
        <sz val="11"/>
        <color rgb="FF000000"/>
        <rFont val="Arial"/>
        <family val="2"/>
      </rPr>
      <t>Du matériel de nettoyage (produits détergents, serpillières, seaux, etc.) en bon état, adapté au nettoyage de toute une gamme d’endroits et de surfaces, est disponible en quantité suffisante</t>
    </r>
    <r>
      <rPr>
        <sz val="11"/>
        <color rgb="FF000000"/>
        <rFont val="Arial"/>
        <family val="2"/>
      </rPr>
      <t xml:space="preserve"> </t>
    </r>
  </si>
  <si>
    <r>
      <rPr>
        <sz val="11"/>
        <color rgb="FF000000"/>
        <rFont val="Arial"/>
        <family val="2"/>
      </rPr>
      <t>Les services de blanchisserie sont propres, bien entretenus et capables de répondre à la demande (p. ex. pour laver la literie entre chaque patient)</t>
    </r>
  </si>
  <si>
    <r>
      <rPr>
        <sz val="11"/>
        <color rgb="FF000000"/>
        <rFont val="Arial"/>
        <family val="2"/>
      </rPr>
      <t>L’établissement dispose d’une source d’électricité fonctionnelle et bien entretenue (p. ex. réseau électrique, solaire)</t>
    </r>
    <r>
      <rPr>
        <sz val="11"/>
        <color rgb="FF000000"/>
        <rFont val="Arial"/>
        <family val="2"/>
      </rPr>
      <t xml:space="preserve"> </t>
    </r>
  </si>
  <si>
    <r>
      <rPr>
        <sz val="11"/>
        <color rgb="FF000000"/>
        <rFont val="Arial"/>
        <family val="2"/>
      </rPr>
      <t>L’énergie est suffisante pour tous les besoins électriques de l’établissement, y compris pour l’éclairage et les dispositifs autonomes (p. ex. chaîne du froid du Programme élargi de vaccination)</t>
    </r>
  </si>
  <si>
    <r>
      <rPr>
        <sz val="11"/>
        <color rgb="FF000000"/>
        <rFont val="Arial"/>
        <family val="2"/>
      </rPr>
      <t>il existe une source d’énergie de secours fonctionnelle (p. ex. générateur avec un combustible adéquat) si la source principale tombe en panne</t>
    </r>
  </si>
  <si>
    <r>
      <rPr>
        <sz val="11"/>
        <color rgb="FF000000"/>
        <rFont val="Arial"/>
        <family val="2"/>
      </rPr>
      <t>Les zones de soins aux patients disposent d’une ventilation (naturelle ou artificielle) suffisante et fonctionnelle</t>
    </r>
  </si>
  <si>
    <r>
      <rPr>
        <sz val="11"/>
        <color rgb="FF000000"/>
        <rFont val="Arial"/>
        <family val="2"/>
      </rPr>
      <t>Des poubelles pour les déchets ordinaires sont présentes dans tous les espaces publics. Les déchets à l’intérieur et à l’extérieur de l’établissement sont régulièrement éliminés. Des efforts sont déployés pour améliorer et maintenir l’aspect esthétique de l’établissement (peinture, aménagement paysager [plantes], stockage en toute sécurité des équipements et des fournitures).</t>
    </r>
  </si>
  <si>
    <r>
      <rPr>
        <sz val="11"/>
        <color rgb="FF000000"/>
        <rFont val="Arial"/>
        <family val="2"/>
      </rPr>
      <t>L’établissement dispose d’une personne référente ou spécialisée en ingénierie pour les services WASH, dont les activités sont encadrées par un programme de travail approuvé et qui reçoit un appui de la direction</t>
    </r>
  </si>
  <si>
    <r>
      <rPr>
        <sz val="11"/>
        <color rgb="FF000000"/>
        <rFont val="Arial"/>
        <family val="2"/>
      </rPr>
      <t>Les femmes, les personnes en situation de handicap et les Autochtones, ainsi que d’autres usagers et membres du personnel spécifiques (p. ex. personnel infirmier, sages-femmes, agents d’entretien) sont consultés sur les besoins et les conceptions technologiques relatifs aux services WASH, et ces voix influencent le choix, le placement et l’entretien des technologies</t>
    </r>
  </si>
  <si>
    <r>
      <rPr>
        <sz val="11"/>
        <color rgb="FF000000"/>
        <rFont val="Arial"/>
        <family val="2"/>
      </rPr>
      <t>Les membres du personnel sont régulièrement (au moins annuellement) félicités pour leur performance (p. ex. en matière d’hygiène des mains). Le personnel vraiment très performant est reconnu ou récompensé, et les membres peu performants sont encouragés à s’améliorer</t>
    </r>
  </si>
  <si>
    <r>
      <rPr>
        <sz val="11"/>
        <color rgb="FF000000"/>
        <rFont val="Arial"/>
        <family val="2"/>
      </rPr>
      <t>Un protocole et un système sont en place pour l’exploitation et l’entretien continus des installations et pour l’achat des fournitures connexes nécessaires</t>
    </r>
    <r>
      <rPr>
        <sz val="11"/>
        <color rgb="FF000000"/>
        <rFont val="Arial"/>
        <family val="2"/>
      </rPr>
      <t xml:space="preserve"> </t>
    </r>
  </si>
  <si>
    <r>
      <rPr>
        <sz val="11"/>
        <color rgb="FF000000"/>
        <rFont val="Arial"/>
        <family val="2"/>
      </rPr>
      <t>Une politique/charte de sécurité des patients à l’échelle de l’établissement, destinée à améliorer la qualité des soins, est rédigée, à jour et opérationnelle</t>
    </r>
  </si>
  <si>
    <r>
      <rPr>
        <sz val="11"/>
        <color rgb="FF000000"/>
        <rFont val="Arial"/>
        <family val="2"/>
      </rPr>
      <t>Un plan de préparation et de riposte aux situations d’urgence est en place, est budgétisé et est régulièrement mis à jour. Les membres du personnel suivent une formation et participent à des exercices pour se préparer à intervenir et à récupérer face à des phénomènes météorologiques extrêmes, notamment lorsque le climat s’avère être un facteur contributif</t>
    </r>
  </si>
  <si>
    <r>
      <rPr>
        <sz val="11"/>
        <color rgb="FF000000"/>
        <rFont val="Arial"/>
        <family val="2"/>
      </rPr>
      <t>Des contrôles sont menés régulièrement (au minimum, tous les trois mois) dans chaque service pour évaluer la disponibilité des solutions hydroalcooliques, du savon, des serviettes à usage unique et des autres ressources pour l’hygiène des mains</t>
    </r>
  </si>
  <si>
    <r>
      <rPr>
        <sz val="11"/>
        <color rgb="FF000000"/>
        <rFont val="Arial"/>
        <family val="2"/>
      </rPr>
      <t>Disponibilité</t>
    </r>
    <r>
      <rPr>
        <sz val="11"/>
        <color rgb="FF000000"/>
        <rFont val="Arial"/>
        <family val="2"/>
      </rPr>
      <t xml:space="preserve"> </t>
    </r>
  </si>
  <si>
    <r>
      <rPr>
        <sz val="11"/>
        <color rgb="FF000000"/>
        <rFont val="Calibri"/>
        <family val="2"/>
      </rPr>
      <t>Correction de petites fautes d’orthographe</t>
    </r>
    <r>
      <rPr>
        <sz val="11"/>
        <color rgb="FF000000"/>
        <rFont val="Calibri"/>
        <family val="2"/>
      </rPr>
      <t xml:space="preserve"> </t>
    </r>
  </si>
  <si>
    <r>
      <rPr>
        <sz val="11"/>
        <color rgb="FF000000"/>
        <rFont val="Calibri"/>
        <family val="2"/>
      </rPr>
      <t>H_5 :</t>
    </r>
    <r>
      <rPr>
        <sz val="11"/>
        <color rgb="FF000000"/>
        <rFont val="Calibri"/>
        <family val="2"/>
      </rPr>
      <t xml:space="preserve"> </t>
    </r>
    <r>
      <rPr>
        <sz val="11"/>
        <color rgb="FF000000"/>
        <rFont val="Calibri"/>
        <family val="2"/>
      </rPr>
      <t>modification de la fréquence des audits, de 1 fois par an à tous les 3 mois.</t>
    </r>
    <r>
      <rPr>
        <sz val="11"/>
        <color rgb="FF000000"/>
        <rFont val="Calibri"/>
        <family val="2"/>
      </rPr>
      <t xml:space="preserve"> </t>
    </r>
  </si>
  <si>
    <r>
      <rPr>
        <sz val="11"/>
        <color rgb="FF000000"/>
        <rFont val="Arial"/>
        <family val="2"/>
      </rPr>
      <t>Gestion des eaux de pluie</t>
    </r>
  </si>
  <si>
    <r>
      <rPr>
        <sz val="11"/>
        <color rgb="FF000000"/>
        <rFont val="Arial"/>
        <family val="2"/>
      </rPr>
      <t>Gestion des eaux usées</t>
    </r>
    <r>
      <rPr>
        <sz val="11"/>
        <color rgb="FF000000"/>
        <rFont val="Arial"/>
        <family val="2"/>
      </rPr>
      <t xml:space="preserve">  </t>
    </r>
    <r>
      <rPr>
        <sz val="11"/>
        <color rgb="FF000000"/>
        <rFont val="Arial"/>
        <family val="2"/>
      </rPr>
      <t xml:space="preserve">
</t>
    </r>
    <r>
      <rPr>
        <sz val="11"/>
        <color rgb="FF000000"/>
        <rFont val="Arial"/>
        <family val="2"/>
      </rPr>
      <t xml:space="preserve">
</t>
    </r>
    <r>
      <rPr>
        <i/>
        <sz val="11"/>
        <color rgb="FF000000"/>
        <rFont val="Arial"/>
        <family val="2"/>
      </rPr>
      <t>Répondre à A_10a ou A_10b</t>
    </r>
  </si>
  <si>
    <r>
      <rPr>
        <sz val="11"/>
        <color rgb="FF000000"/>
        <rFont val="Arial"/>
        <family val="2"/>
      </rPr>
      <t>Des stations d’épuration des boues fécales, bien conçues et bien gérées sont utilisées et répondent aux normes de performance. Leurs registres d’exploitation sont mis à la disposition du public.</t>
    </r>
    <r>
      <rPr>
        <sz val="11"/>
        <color rgb="FF000000"/>
        <rFont val="Arial"/>
        <family val="2"/>
      </rPr>
      <t xml:space="preserve"> </t>
    </r>
  </si>
  <si>
    <r>
      <rPr>
        <sz val="11"/>
        <color rgb="FF000000"/>
        <rFont val="Arial"/>
        <family val="2"/>
      </rPr>
      <t>Gestion des eaux usées</t>
    </r>
    <r>
      <rPr>
        <sz val="11"/>
        <color rgb="FF000000"/>
        <rFont val="Arial"/>
        <family val="2"/>
      </rPr>
      <t xml:space="preserve"> </t>
    </r>
    <r>
      <rPr>
        <sz val="11"/>
        <color rgb="FF000000"/>
        <rFont val="Arial"/>
        <family val="2"/>
      </rPr>
      <t xml:space="preserve">
</t>
    </r>
    <r>
      <rPr>
        <sz val="11"/>
        <color rgb="FF000000"/>
        <rFont val="Arial"/>
        <family val="2"/>
      </rPr>
      <t xml:space="preserve">
</t>
    </r>
    <r>
      <rPr>
        <i/>
        <sz val="11"/>
        <color rgb="FF000000"/>
        <rFont val="Arial"/>
        <family val="2"/>
      </rPr>
      <t>Répondre à A_9a ou A_9b</t>
    </r>
  </si>
  <si>
    <r>
      <rPr>
        <sz val="11"/>
        <color rgb="FF000000"/>
        <rFont val="Arial"/>
        <family val="2"/>
      </rPr>
      <t>Les boues fécales sont totalement contenues pour être vidangées et traitées ultérieurement hors site, ou sont totalement contenues pour être traitées in situ.</t>
    </r>
    <r>
      <rPr>
        <sz val="11"/>
        <color rgb="FF000000"/>
        <rFont val="Arial"/>
        <family val="2"/>
      </rPr>
      <t xml:space="preserve"> </t>
    </r>
    <r>
      <rPr>
        <sz val="11"/>
        <color rgb="FF000000"/>
        <rFont val="Arial"/>
        <family val="2"/>
      </rPr>
      <t xml:space="preserve">
</t>
    </r>
    <r>
      <rPr>
        <sz val="11"/>
        <color rgb="FF000000"/>
        <rFont val="Arial"/>
        <family val="2"/>
      </rPr>
      <t xml:space="preserve">
</t>
    </r>
    <r>
      <rPr>
        <sz val="11"/>
        <color rgb="FF000000"/>
        <rFont val="Arial"/>
        <family val="2"/>
      </rPr>
      <t>Les effluents liquides sont stockés dans leur totalité ou s’écoulent vers le sol à partir du fond du conteneur ou vers un champ d’épandage, un puisard ou des drains fermés, ou sont stockés en toute sécurité.</t>
    </r>
    <r>
      <rPr>
        <sz val="11"/>
        <color rgb="FF000000"/>
        <rFont val="Arial"/>
        <family val="2"/>
      </rPr>
      <t xml:space="preserve"> </t>
    </r>
  </si>
  <si>
    <r>
      <rPr>
        <sz val="11"/>
        <color rgb="FF000000"/>
        <rFont val="Arial"/>
        <family val="2"/>
      </rPr>
      <t>Une station d’épuration bien conçue et bien gérée fournit au moins un traitement secondaire et répond aux normes de performance. Ses registres d’exploitation sont mis à la disposition du public.</t>
    </r>
  </si>
  <si>
    <r>
      <rPr>
        <b/>
        <sz val="12"/>
        <color rgb="FF000000"/>
        <rFont val="Arial"/>
        <family val="2"/>
      </rPr>
      <t>Outil d’évaluation WASH FIT</t>
    </r>
    <r>
      <rPr>
        <sz val="12"/>
        <color rgb="FF000000"/>
        <rFont val="Arial"/>
        <family val="2"/>
      </rPr>
      <t xml:space="preserve">
</t>
    </r>
    <r>
      <rPr>
        <b/>
        <sz val="12"/>
        <color rgb="FF000000"/>
        <rFont val="Arial"/>
        <family val="2"/>
      </rPr>
      <t>Mise à jour le 27 février 2022</t>
    </r>
  </si>
  <si>
    <r>
      <rPr>
        <sz val="11"/>
        <color rgb="FF000000"/>
        <rFont val="Calibri"/>
        <family val="2"/>
      </rPr>
      <t>Eau</t>
    </r>
  </si>
  <si>
    <r>
      <rPr>
        <sz val="11"/>
        <color rgb="FF000000"/>
        <rFont val="Calibri"/>
        <family val="2"/>
      </rPr>
      <t>Assainissement</t>
    </r>
  </si>
  <si>
    <r>
      <rPr>
        <sz val="11"/>
        <color rgb="FF000000"/>
        <rFont val="Calibri"/>
        <family val="2"/>
      </rPr>
      <t>Déchets liés aux soins de santé</t>
    </r>
  </si>
  <si>
    <r>
      <rPr>
        <sz val="11"/>
        <color rgb="FF000000"/>
        <rFont val="Calibri"/>
        <family val="2"/>
      </rPr>
      <t>Hygiène des mains</t>
    </r>
  </si>
  <si>
    <r>
      <rPr>
        <sz val="11"/>
        <color rgb="FF000000"/>
        <rFont val="Calibri"/>
        <family val="2"/>
      </rPr>
      <t>Nettoyage de l’environnement</t>
    </r>
  </si>
  <si>
    <r>
      <rPr>
        <sz val="11"/>
        <color rgb="FF000000"/>
        <rFont val="Calibri"/>
        <family val="2"/>
      </rPr>
      <t>Énergie et environnement</t>
    </r>
  </si>
  <si>
    <r>
      <rPr>
        <sz val="9"/>
        <color rgb="FF000000"/>
        <rFont val="Arial"/>
        <family val="2"/>
      </rPr>
      <t>Eau</t>
    </r>
  </si>
  <si>
    <r>
      <rPr>
        <sz val="9"/>
        <color rgb="FF000000"/>
        <rFont val="Arial"/>
        <family val="2"/>
      </rPr>
      <t>Assainissement</t>
    </r>
  </si>
  <si>
    <r>
      <rPr>
        <sz val="9"/>
        <color rgb="FF000000"/>
        <rFont val="Arial"/>
        <family val="2"/>
      </rPr>
      <t>Déchets liés aux soins de santé</t>
    </r>
  </si>
  <si>
    <r>
      <rPr>
        <sz val="9"/>
        <color rgb="FF000000"/>
        <rFont val="Arial"/>
        <family val="2"/>
      </rPr>
      <t>Hygiène des mains</t>
    </r>
  </si>
  <si>
    <r>
      <rPr>
        <sz val="9"/>
        <color rgb="FF000000"/>
        <rFont val="Arial"/>
        <family val="2"/>
      </rPr>
      <t>Nettoyage de l’environnement</t>
    </r>
  </si>
  <si>
    <r>
      <rPr>
        <sz val="9"/>
        <color rgb="FF000000"/>
        <rFont val="Arial"/>
        <family val="2"/>
      </rPr>
      <t>Énergie et environnement</t>
    </r>
  </si>
  <si>
    <r>
      <rPr>
        <sz val="9"/>
        <color rgb="FF000000"/>
        <rFont val="Arial"/>
        <family val="2"/>
      </rPr>
      <t>Gestion et main-d’œuvre</t>
    </r>
    <r>
      <rPr>
        <sz val="9"/>
        <color rgb="FF000000"/>
        <rFont val="Arial"/>
        <family val="2"/>
      </rPr>
      <t xml:space="preserve"> </t>
    </r>
  </si>
  <si>
    <r>
      <rPr>
        <sz val="11"/>
        <color rgb="FF000000"/>
        <rFont val="Arial"/>
        <family val="2"/>
      </rPr>
      <t>Approvisionnement en eau</t>
    </r>
    <r>
      <rPr>
        <sz val="11"/>
        <color rgb="FF000000"/>
        <rFont val="Arial"/>
        <family val="2"/>
      </rPr>
      <t xml:space="preserve">
</t>
    </r>
    <r>
      <rPr>
        <sz val="11"/>
        <color rgb="FF000000"/>
        <rFont val="Arial"/>
        <family val="2"/>
      </rPr>
      <t xml:space="preserve">
</t>
    </r>
    <r>
      <rPr>
        <sz val="11"/>
        <color rgb="FF000000"/>
        <rFont val="Arial"/>
        <family val="2"/>
      </rPr>
      <t>Répondre soit</t>
    </r>
    <r>
      <rPr>
        <sz val="11"/>
        <color rgb="FF000000"/>
        <rFont val="Arial"/>
        <family val="2"/>
      </rPr>
      <t xml:space="preserve"> </t>
    </r>
    <r>
      <rPr>
        <sz val="11"/>
        <color rgb="FF000000"/>
        <rFont val="Arial"/>
        <family val="2"/>
      </rPr>
      <t xml:space="preserve">
</t>
    </r>
    <r>
      <rPr>
        <sz val="11"/>
        <color rgb="FF000000"/>
        <rFont val="Arial"/>
        <family val="2"/>
      </rPr>
      <t>1A soit 1B</t>
    </r>
    <r>
      <rPr>
        <sz val="11"/>
        <color rgb="FF000000"/>
        <rFont val="Arial"/>
        <family val="2"/>
      </rPr>
      <t xml:space="preserve">
</t>
    </r>
  </si>
  <si>
    <r>
      <rPr>
        <sz val="11"/>
        <color rgb="FF000000"/>
        <rFont val="Arial"/>
        <family val="2"/>
      </rPr>
      <t>Disponibilité de l’eau</t>
    </r>
    <r>
      <rPr>
        <sz val="11"/>
        <color rgb="FF000000"/>
        <rFont val="Arial"/>
        <family val="2"/>
      </rPr>
      <t xml:space="preserve"> </t>
    </r>
  </si>
  <si>
    <r>
      <rPr>
        <sz val="11"/>
        <color rgb="FF000000"/>
        <rFont val="Arial"/>
        <family val="2"/>
      </rPr>
      <t>Eau potable</t>
    </r>
  </si>
  <si>
    <r>
      <rPr>
        <sz val="11"/>
        <color rgb="FF000000"/>
        <rFont val="Arial"/>
        <family val="2"/>
      </rPr>
      <t>Qualité de l’eau</t>
    </r>
  </si>
  <si>
    <r>
      <rPr>
        <sz val="11"/>
        <color rgb="FF000000"/>
        <rFont val="Arial"/>
        <family val="2"/>
      </rPr>
      <t>• Essentiel</t>
    </r>
    <r>
      <rPr>
        <sz val="11"/>
        <color rgb="FF000000"/>
        <rFont val="Arial"/>
        <family val="2"/>
      </rPr>
      <t xml:space="preserve">
</t>
    </r>
    <r>
      <rPr>
        <sz val="11"/>
        <color rgb="FF000000"/>
        <rFont val="Arial"/>
        <family val="2"/>
      </rPr>
      <t>• Climat</t>
    </r>
  </si>
  <si>
    <r>
      <rPr>
        <sz val="11"/>
        <color rgb="FF000000"/>
        <rFont val="Arial"/>
        <family val="2"/>
      </rPr>
      <t>Toilettes</t>
    </r>
  </si>
  <si>
    <r>
      <rPr>
        <sz val="11"/>
        <color rgb="FF000000"/>
        <rFont val="Arial"/>
        <family val="2"/>
      </rPr>
      <t>Gestion des eaux de pluie</t>
    </r>
  </si>
  <si>
    <r>
      <rPr>
        <sz val="11"/>
        <color rgb="FF000000"/>
        <rFont val="Arial"/>
        <family val="2"/>
      </rPr>
      <t>• Essentiel</t>
    </r>
    <r>
      <rPr>
        <sz val="11"/>
        <color rgb="FF000000"/>
        <rFont val="Arial"/>
        <family val="2"/>
      </rPr>
      <t xml:space="preserve">
</t>
    </r>
    <r>
      <rPr>
        <sz val="11"/>
        <color rgb="FF000000"/>
        <rFont val="Arial"/>
        <family val="2"/>
      </rPr>
      <t>• Service</t>
    </r>
    <r>
      <rPr>
        <sz val="11"/>
        <color rgb="FF000000"/>
        <rFont val="Arial"/>
        <family val="2"/>
      </rPr>
      <t xml:space="preserve">
</t>
    </r>
    <r>
      <rPr>
        <sz val="11"/>
        <color rgb="FF000000"/>
        <rFont val="Arial"/>
        <family val="2"/>
      </rPr>
      <t>• Services de base d’assainissement du Programme commun</t>
    </r>
    <r>
      <rPr>
        <sz val="11"/>
        <color rgb="FF000000"/>
        <rFont val="Arial"/>
        <family val="2"/>
      </rPr>
      <t xml:space="preserve">  </t>
    </r>
  </si>
  <si>
    <r>
      <rPr>
        <sz val="11"/>
        <color rgb="FF000000"/>
        <rFont val="Arial"/>
        <family val="2"/>
      </rPr>
      <t>• Systèmes avec égouts</t>
    </r>
    <r>
      <rPr>
        <sz val="11"/>
        <color rgb="FF000000"/>
        <rFont val="Arial"/>
        <family val="2"/>
      </rPr>
      <t xml:space="preserve"> </t>
    </r>
    <r>
      <rPr>
        <sz val="11"/>
        <color rgb="FF000000"/>
        <rFont val="Arial"/>
        <family val="2"/>
      </rPr>
      <t xml:space="preserve">
</t>
    </r>
    <r>
      <rPr>
        <sz val="11"/>
        <color rgb="FF000000"/>
        <rFont val="Arial"/>
        <family val="2"/>
      </rPr>
      <t>• Avancé</t>
    </r>
    <r>
      <rPr>
        <sz val="11"/>
        <color rgb="FF000000"/>
        <rFont val="Arial"/>
        <family val="2"/>
      </rPr>
      <t xml:space="preserve"> </t>
    </r>
  </si>
  <si>
    <r>
      <rPr>
        <sz val="11"/>
        <color rgb="FF000000"/>
        <rFont val="Arial"/>
        <family val="2"/>
      </rPr>
      <t>• Systèmes sans égouts</t>
    </r>
    <r>
      <rPr>
        <sz val="11"/>
        <color rgb="FF000000"/>
        <rFont val="Arial"/>
        <family val="2"/>
      </rPr>
      <t xml:space="preserve"> </t>
    </r>
    <r>
      <rPr>
        <sz val="11"/>
        <color rgb="FF000000"/>
        <rFont val="Arial"/>
        <family val="2"/>
      </rPr>
      <t xml:space="preserve">
</t>
    </r>
    <r>
      <rPr>
        <sz val="11"/>
        <color rgb="FF000000"/>
        <rFont val="Arial"/>
        <family val="2"/>
      </rPr>
      <t>• Avancé</t>
    </r>
    <r>
      <rPr>
        <sz val="11"/>
        <color rgb="FF000000"/>
        <rFont val="Arial"/>
        <family val="2"/>
      </rPr>
      <t xml:space="preserve"> </t>
    </r>
  </si>
  <si>
    <r>
      <rPr>
        <sz val="11"/>
        <color rgb="FF000000"/>
        <rFont val="Arial"/>
        <family val="2"/>
      </rPr>
      <t>S. o.</t>
    </r>
  </si>
  <si>
    <r>
      <rPr>
        <sz val="11"/>
        <color rgb="FF000000"/>
        <rFont val="Arial"/>
        <family val="2"/>
      </rPr>
      <t>Tri</t>
    </r>
  </si>
  <si>
    <r>
      <rPr>
        <sz val="11"/>
        <color rgb="FF000000"/>
        <rFont val="Arial"/>
        <family val="2"/>
      </rPr>
      <t>Réduction des déchets</t>
    </r>
    <r>
      <rPr>
        <sz val="11"/>
        <color rgb="FF000000"/>
        <rFont val="Arial"/>
        <family val="2"/>
      </rPr>
      <t xml:space="preserve"> </t>
    </r>
  </si>
  <si>
    <r>
      <rPr>
        <sz val="11"/>
        <color rgb="FF000000"/>
        <rFont val="Arial"/>
        <family val="2"/>
      </rPr>
      <t>Stockage</t>
    </r>
    <r>
      <rPr>
        <sz val="11"/>
        <color rgb="FF000000"/>
        <rFont val="Arial"/>
        <family val="2"/>
      </rPr>
      <t xml:space="preserve"> </t>
    </r>
  </si>
  <si>
    <r>
      <rPr>
        <sz val="11"/>
        <color rgb="FF000000"/>
        <rFont val="Arial"/>
        <family val="2"/>
      </rPr>
      <t>Traitement</t>
    </r>
    <r>
      <rPr>
        <sz val="11"/>
        <color rgb="FF000000"/>
        <rFont val="Arial"/>
        <family val="2"/>
      </rPr>
      <t xml:space="preserve"> </t>
    </r>
  </si>
  <si>
    <r>
      <rPr>
        <sz val="11"/>
        <color rgb="FF000000"/>
        <rFont val="Arial"/>
        <family val="2"/>
      </rPr>
      <t>Élimination</t>
    </r>
  </si>
  <si>
    <r>
      <rPr>
        <sz val="11"/>
        <color rgb="FF000000"/>
        <rFont val="Arial"/>
        <family val="2"/>
      </rPr>
      <t>• Traitement sur place uniquement</t>
    </r>
    <r>
      <rPr>
        <sz val="11"/>
        <color rgb="FF000000"/>
        <rFont val="Arial"/>
        <family val="2"/>
      </rPr>
      <t xml:space="preserve"> </t>
    </r>
  </si>
  <si>
    <r>
      <rPr>
        <sz val="11"/>
        <color rgb="FF000000"/>
        <rFont val="Arial"/>
        <family val="2"/>
      </rPr>
      <t>Il n’existe aucune stratégie</t>
    </r>
  </si>
  <si>
    <r>
      <rPr>
        <sz val="11"/>
        <color rgb="FF000000"/>
        <rFont val="Arial"/>
        <family val="2"/>
      </rPr>
      <t>Disponibilité</t>
    </r>
    <r>
      <rPr>
        <sz val="11"/>
        <color rgb="FF000000"/>
        <rFont val="Arial"/>
        <family val="2"/>
      </rPr>
      <t xml:space="preserve"> </t>
    </r>
  </si>
  <si>
    <r>
      <rPr>
        <sz val="11"/>
        <color rgb="FF000000"/>
        <rFont val="Arial"/>
        <family val="2"/>
      </rPr>
      <t>• Essentiel</t>
    </r>
    <r>
      <rPr>
        <sz val="11"/>
        <color rgb="FF000000"/>
        <rFont val="Arial"/>
        <family val="2"/>
      </rPr>
      <t xml:space="preserve">
</t>
    </r>
    <r>
      <rPr>
        <sz val="11"/>
        <color rgb="FF000000"/>
        <rFont val="Arial"/>
        <family val="2"/>
      </rPr>
      <t>• Service</t>
    </r>
  </si>
  <si>
    <r>
      <rPr>
        <i/>
        <sz val="11"/>
        <color rgb="FF000000"/>
        <rFont val="Arial"/>
        <family val="2"/>
      </rPr>
      <t>Voir A_3</t>
    </r>
  </si>
  <si>
    <r>
      <rPr>
        <sz val="11"/>
        <color rgb="FF000000"/>
        <rFont val="Arial"/>
        <family val="2"/>
      </rPr>
      <t>Aucun support n’est disponible</t>
    </r>
  </si>
  <si>
    <r>
      <rPr>
        <b/>
        <sz val="11"/>
        <color rgb="FF000000"/>
        <rFont val="Arial"/>
        <family val="2"/>
      </rPr>
      <t>Cote totale pour l’HYGIÈNE DES MAINS (%)</t>
    </r>
  </si>
  <si>
    <r>
      <rPr>
        <sz val="11"/>
        <color rgb="FF000000"/>
        <rFont val="Arial"/>
        <family val="2"/>
      </rPr>
      <t>Suivi</t>
    </r>
    <r>
      <rPr>
        <sz val="11"/>
        <color rgb="FF000000"/>
        <rFont val="Arial"/>
        <family val="2"/>
      </rPr>
      <t xml:space="preserve"> </t>
    </r>
  </si>
  <si>
    <r>
      <rPr>
        <sz val="11"/>
        <color rgb="FF000000"/>
        <rFont val="Arial"/>
        <family val="2"/>
      </rPr>
      <t>Personnel</t>
    </r>
  </si>
  <si>
    <r>
      <rPr>
        <sz val="11"/>
        <color rgb="FF000000"/>
        <rFont val="Arial"/>
        <family val="2"/>
      </rPr>
      <t>Fournitures</t>
    </r>
    <r>
      <rPr>
        <sz val="11"/>
        <color rgb="FF000000"/>
        <rFont val="Arial"/>
        <family val="2"/>
      </rPr>
      <t xml:space="preserve"> </t>
    </r>
  </si>
  <si>
    <r>
      <rPr>
        <sz val="11"/>
        <color rgb="FF000000"/>
        <rFont val="Arial"/>
        <family val="2"/>
      </rPr>
      <t>Blanchisserie</t>
    </r>
    <r>
      <rPr>
        <sz val="11"/>
        <color rgb="FF000000"/>
        <rFont val="Arial"/>
        <family val="2"/>
      </rPr>
      <t xml:space="preserve"> </t>
    </r>
  </si>
  <si>
    <r>
      <rPr>
        <sz val="11"/>
        <color rgb="FF000000"/>
        <rFont val="Arial"/>
        <family val="2"/>
      </rPr>
      <t>Hygiène alimentaire</t>
    </r>
  </si>
  <si>
    <r>
      <rPr>
        <sz val="11"/>
        <color rgb="FF000000"/>
        <rFont val="Arial"/>
        <family val="2"/>
      </rPr>
      <t>• Essentiel</t>
    </r>
    <r>
      <rPr>
        <sz val="11"/>
        <color rgb="FF000000"/>
        <rFont val="Arial"/>
        <family val="2"/>
      </rPr>
      <t xml:space="preserve">
</t>
    </r>
    <r>
      <rPr>
        <sz val="11"/>
        <color rgb="FF000000"/>
        <rFont val="Arial"/>
        <family val="2"/>
      </rPr>
      <t>• Service/établissement</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</si>
  <si>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Établissement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</si>
  <si>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Établissement</t>
    </r>
    <r>
      <rPr>
        <sz val="11"/>
        <color rgb="FF000000"/>
        <rFont val="Arial"/>
        <family val="2"/>
      </rPr>
      <t xml:space="preserve"> </t>
    </r>
    <r>
      <rPr>
        <sz val="11"/>
        <color rgb="FF000000"/>
        <rFont val="Arial"/>
        <family val="2"/>
      </rPr>
      <t xml:space="preserve">
</t>
    </r>
    <r>
      <rPr>
        <sz val="11"/>
        <color rgb="FF000000"/>
        <rFont val="Arial"/>
        <family val="2"/>
      </rPr>
      <t>• Hôpitaux uniquement</t>
    </r>
  </si>
  <si>
    <r>
      <rPr>
        <sz val="11"/>
        <color rgb="FF000000"/>
        <rFont val="Arial"/>
        <family val="2"/>
      </rPr>
      <t>Non disponible</t>
    </r>
  </si>
  <si>
    <r>
      <rPr>
        <sz val="11"/>
        <color rgb="FF000000"/>
        <rFont val="Arial"/>
        <family val="2"/>
      </rPr>
      <t>Énergie</t>
    </r>
  </si>
  <si>
    <r>
      <rPr>
        <sz val="11"/>
        <color rgb="FF000000"/>
        <rFont val="Arial"/>
        <family val="2"/>
      </rPr>
      <t>Adéquation</t>
    </r>
  </si>
  <si>
    <r>
      <rPr>
        <sz val="11"/>
        <color rgb="FF000000"/>
        <rFont val="Arial"/>
        <family val="2"/>
      </rPr>
      <t>• Essentiel</t>
    </r>
    <r>
      <rPr>
        <sz val="11"/>
        <color rgb="FF000000"/>
        <rFont val="Arial"/>
        <family val="2"/>
      </rPr>
      <t xml:space="preserve"> </t>
    </r>
  </si>
  <si>
    <r>
      <rPr>
        <sz val="11"/>
        <color rgb="FF000000"/>
        <rFont val="Arial"/>
        <family val="2"/>
      </rPr>
      <t>• Avancé</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</si>
  <si>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Service/établissement</t>
    </r>
    <r>
      <rPr>
        <sz val="11"/>
        <color rgb="FF000000"/>
        <rFont val="Arial"/>
        <family val="2"/>
      </rPr>
      <t xml:space="preserve"> </t>
    </r>
  </si>
  <si>
    <r>
      <rPr>
        <sz val="11"/>
        <color rgb="FF000000"/>
        <rFont val="Arial"/>
        <family val="2"/>
      </rPr>
      <t>• Avancé</t>
    </r>
    <r>
      <rPr>
        <sz val="11"/>
        <color rgb="FF000000"/>
        <rFont val="Arial"/>
        <family val="2"/>
      </rPr>
      <t xml:space="preserve"> </t>
    </r>
    <r>
      <rPr>
        <sz val="11"/>
        <color rgb="FF000000"/>
        <rFont val="Arial"/>
        <family val="2"/>
      </rPr>
      <t xml:space="preserve">
</t>
    </r>
    <r>
      <rPr>
        <sz val="11"/>
        <color rgb="FF000000"/>
        <rFont val="Arial"/>
        <family val="2"/>
      </rPr>
      <t>• Service</t>
    </r>
  </si>
  <si>
    <r>
      <rPr>
        <sz val="11"/>
        <color rgb="FF000000"/>
        <rFont val="Arial"/>
        <family val="2"/>
      </rPr>
      <t>L’énergie est disponible en quantité suffisante à tout moment</t>
    </r>
    <r>
      <rPr>
        <sz val="11"/>
        <color rgb="FF000000"/>
        <rFont val="Arial"/>
        <family val="2"/>
      </rPr>
      <t xml:space="preserve"> </t>
    </r>
  </si>
  <si>
    <r>
      <rPr>
        <sz val="11"/>
        <color rgb="FF000000"/>
        <rFont val="Arial"/>
        <family val="2"/>
      </rPr>
      <t>La quantité d’énergie est suffisante pour couvrir une partie des besoins</t>
    </r>
    <r>
      <rPr>
        <sz val="11"/>
        <color rgb="FF000000"/>
        <rFont val="Arial"/>
        <family val="2"/>
      </rPr>
      <t xml:space="preserve"> </t>
    </r>
  </si>
  <si>
    <r>
      <rPr>
        <sz val="11"/>
        <color rgb="FF000000"/>
        <rFont val="Arial"/>
        <family val="2"/>
      </rPr>
      <t>Un dispositif d’éclairage existe, mais il ne fonctionne pas</t>
    </r>
  </si>
  <si>
    <r>
      <rPr>
        <sz val="11"/>
        <color rgb="FF000000"/>
        <rFont val="Arial"/>
        <family val="2"/>
      </rPr>
      <t>Il n’y a pas d’énergie disponible</t>
    </r>
    <r>
      <rPr>
        <sz val="11"/>
        <color rgb="FF000000"/>
        <rFont val="Arial"/>
        <family val="2"/>
      </rPr>
      <t xml:space="preserve"> </t>
    </r>
  </si>
  <si>
    <r>
      <rPr>
        <sz val="11"/>
        <color rgb="FF000000"/>
        <rFont val="Arial"/>
        <family val="2"/>
      </rPr>
      <t>L’éclairage n’est pas approprié, ou il n’y a pas de dispositif d’éclairage</t>
    </r>
  </si>
  <si>
    <r>
      <rPr>
        <sz val="11"/>
        <color rgb="FF000000"/>
        <rFont val="Arial"/>
        <family val="2"/>
      </rPr>
      <t>Gestion</t>
    </r>
    <r>
      <rPr>
        <sz val="11"/>
        <color rgb="FF000000"/>
        <rFont val="Arial"/>
        <family val="2"/>
      </rPr>
      <t xml:space="preserve"> </t>
    </r>
  </si>
  <si>
    <r>
      <rPr>
        <sz val="11"/>
        <color rgb="FF000000"/>
        <rFont val="Arial"/>
        <family val="2"/>
      </rPr>
      <t>Personnel</t>
    </r>
    <r>
      <rPr>
        <sz val="11"/>
        <color rgb="FF000000"/>
        <rFont val="Arial"/>
        <family val="2"/>
      </rPr>
      <t xml:space="preserve"> </t>
    </r>
  </si>
  <si>
    <r>
      <rPr>
        <sz val="11"/>
        <color rgb="FF000000"/>
        <rFont val="Arial"/>
        <family val="2"/>
      </rPr>
      <t>Politiques</t>
    </r>
    <r>
      <rPr>
        <sz val="11"/>
        <color rgb="FF000000"/>
        <rFont val="Arial"/>
        <family val="2"/>
      </rPr>
      <t xml:space="preserve"> </t>
    </r>
  </si>
  <si>
    <r>
      <rPr>
        <sz val="11"/>
        <color rgb="FF000000"/>
        <rFont val="Arial"/>
        <family val="2"/>
      </rPr>
      <t>• Essentiel</t>
    </r>
  </si>
  <si>
    <r>
      <rPr>
        <sz val="11"/>
        <color rgb="FF000000"/>
        <rFont val="Arial"/>
        <family val="2"/>
      </rPr>
      <t>• Avancé</t>
    </r>
  </si>
  <si>
    <r>
      <rPr>
        <sz val="11"/>
        <color rgb="FF000000"/>
        <rFont val="Arial"/>
        <family val="2"/>
      </rPr>
      <t>Il n’existe pas de politique</t>
    </r>
    <r>
      <rPr>
        <sz val="11"/>
        <color rgb="FF000000"/>
        <rFont val="Arial"/>
        <family val="2"/>
      </rPr>
      <t xml:space="preserve"> </t>
    </r>
  </si>
  <si>
    <t>L’eau est disponible quatre jours sur sept ou uniquement pendant une partie de la journée</t>
  </si>
  <si>
    <r>
      <t>L’établissement dispose d’un nombre suffisant de toilettes améliorées pour les patients</t>
    </r>
    <r>
      <rPr>
        <sz val="11"/>
        <color rgb="FF000000"/>
        <rFont val="Arial"/>
        <family val="2"/>
      </rPr>
      <t xml:space="preserve"> </t>
    </r>
  </si>
  <si>
    <t>Le système d’approvisionnement en eau ne pose que très peu de risque pour la santé publique, voire aucun, comme en témoignent l’absence d’E. Coli dans un échantillon de 100 mL d’eau ou la cote de risque résultant de l’inspection sanitaire</t>
  </si>
  <si>
    <t>L’ensemble de l’établissement a recours à des achats durables (approche fondée sur le cycle de vie)</t>
  </si>
  <si>
    <t>L’ensemble de l’établissement a recours à des achats durables</t>
  </si>
  <si>
    <t xml:space="preserve">Une démarche en faveur des achats durables existe, mais n’est pas mise en œuvre </t>
  </si>
  <si>
    <t xml:space="preserve">Il n’y a pas de démarche en faveur des achats durables </t>
  </si>
  <si>
    <t>Les achats durables comprennent l’utilisation de produits disponibles localement qui ont été certifiés par un organisme de certification accrédité et qui sont conformes aux normes internationales. (Ces produits devraient être sûrs à utiliser, durables, économes en énergie et en ressources, et répondre aux exigences en matière de toxicité.)</t>
  </si>
  <si>
    <t>Tous les lieux de soins, y compris la salle d’accouchement, disposent d’installations pour l’hygiène des mains fonctionnelles</t>
  </si>
  <si>
    <t xml:space="preserve">Toutes les salles d’attente et tous les autres espaces publics, ainsi que la zone d’élimination des déchets, disposent d’installations pour l’hygiène des mains fonctionnelles
</t>
  </si>
  <si>
    <r>
      <rPr>
        <i/>
        <sz val="11"/>
        <color rgb="FF000000"/>
        <rFont val="Arial"/>
        <family val="2"/>
      </rPr>
      <t>[Si le nombre de patients augmente]</t>
    </r>
    <r>
      <rPr>
        <sz val="11"/>
        <color rgb="FF000000"/>
        <rFont val="Arial"/>
        <family val="2"/>
      </rPr>
      <t xml:space="preserve">
Si le nombre de patients augmente, du personnel supplémentaire (p. ex. liste de réserve) et des fournitures de nettoyage supplémentaires sont disponibles et peuvent être employés dans l’établissement </t>
    </r>
  </si>
  <si>
    <t xml:space="preserve">Du personnel et des fournitures supplémentaires sont disponibles </t>
  </si>
  <si>
    <t xml:space="preserve">Le nombre de membres du personnel ou la quantité de fournitures disponibles ne suffisent pas à couvrir les besoins supplémentaires </t>
  </si>
  <si>
    <t xml:space="preserve">Les déchets infectieux ne sont pas stockés plus longtemps que la durée limite de sécurité (selon le climat) avant d’être traités ou éliminés </t>
  </si>
  <si>
    <t>Cotes WASH FIT</t>
  </si>
  <si>
    <t>Pas de personnel ou de fourniture supplémentaire</t>
  </si>
  <si>
    <t xml:space="preserve">Au moins trois poubelles clairement signalisées par un code couleur ou une étiquette doivent être en place pour trier 1) les déchets piquants ou tranchants18, 2) les déchets infectieux19, et 3) les déchets ordinaires non infectieux. Il ne faut pas remplir les poubelles à plus des trois quarts (75 %) et aucune poubelle ne doit contenir de déchets autres que ceux correspondant à son étiquette ou son code couleur. Les poubelles doivent convenir au type de déchets qu’elles sont censées contenir ; celles réservées aux déchets piquants ou tranchants doivent résister aux perforations, et les autres doivent être étanches. Les poubelles contenant les déchets piquants ou tranchants et les déchets infectieux doivent être munies d’un couvercle. Les zones de consultation sont les salles ou les espaces, dans l’établissement de santé, où sont dispensés les soins et les traitements.  
Vérifier que toutes les poubelles de l’établissement contiennent les déchets pour lesquels elles sont prévues. </t>
  </si>
  <si>
    <t>Pour les technologies de traitement alternatives (p. ex. autoclaves), un approvisionnement en eau fiable doit être garanti. Pour être considérées comme fonctionnelles, il ne doit, dans l’idéal, pas y avoir eu de fuites importantes au cours des six derniers mois, et tout problème doit avoir été réparé dans la semaine. 
Des incinérateurs fonctionnels doivent atteindre la température minimum requise pour garantir une incinération complète ; les émissions sont correctement évacuées ; la porte se ferme correctement ; il n’y a pas d’accumulation de résidus de déchets à l’intérieur, etc. 
Des efforts sont déployés pour améliorer l’efficacité et la sécurité des incinérateurs, notamment pour que des températures plus élevées soient atteintes, dans l’objectif de satisfaire aux exigences de la Convention de Stockholm (pour de plus amples informations, voir http://chm.pops.int/Implementation/BATandBEP/BATBEPGuidelinesArticle5/tabid/187/Default.aspx). 
S’il est conçu pour l’élimination des déchets infectieux et non uniquement des déchets ordinaires, l’incinérateur doit respecter des exigences de conception particulières, par exemple, être fabriqué à l’aide de briques et de mortier réfractaires (et non de briques de construction classiques) qui peuvent supporter les températures requises (supérieures à 800 °C). Pour garantir une combustion complète, il faut un incinérateur à double chambre pouvant atteindre des températures supérieures à 800 °C et 1100 °C respectivement. En l’absence d’incinérateurs à double chambre, et s’il faut assurer la protection immédiate de la santé publique, des incinérateurs de petite taille peuvent être utilisés. Il s’agit alors de trouver un compromis entre les conséquences environnementales associées à une combustion contrôlée et un besoin impérieux de protéger la santé publique si la seule solution alternative est une décharge inconsidérée. De nombreuses régions en développement sont confrontées à un tel dilemme et les incinérations à petite échelle peuvent offrir une réponse réaliste à un besoin immédiat. 
Les déchets peuvent également être traités hors site. Dans ce cas, il doit pouvoir être prouvé que les déchets ont été traités en toute sécurité une fois évacués de l’établissement.
WHO (2014) Safe management of wastes from health-care activities
OMS (2017), La gestion sécurisée des déchets médicaux (déchets d’activités de soins) - Résumé 
OMS (2019), Aperçu des technologies pour le traitement de déchets infectieux et de déchets piquants/coupants/tranchants provenant des établissements de santé</t>
  </si>
  <si>
    <t>Une fosse d’enfouissement fonctionnelle, une décharge clôturée ou un ramassage municipal sont disponibles pour l’élimination des déchets non infectieux (déchets non dangereux/ordinaires)</t>
  </si>
  <si>
    <t xml:space="preserve">Des conteneurs fonctionnels pour la collecte des déchets sont présents à proximité de tous les endroits de production de déchets non infectieux (ordinaires), infectieux, ou piquants ou tranchants 
</t>
  </si>
  <si>
    <t>Un système d’évacuation des eaux pluviales (eaux de pluie) et des eaux grises est en place pour détourner l’eau de l’établissement vers un bassin de drainage ou un champ d’épandage sécurisés.</t>
  </si>
  <si>
    <t>[Seulement s’il existe un système de gestion des eaux grises] 
Les eaux grises provenant des lavabos et des services de blanchisserie sont récupérées en toute sécurité et dirigées vers les égouts, un champ d’épandage, un puisard ou des drains fermés, sans aucun raccordement avec le réseau d’approvisionnement en eau potable (pas de jonction fautive).</t>
  </si>
  <si>
    <r>
      <rPr>
        <i/>
        <sz val="11"/>
        <color rgb="FF000000"/>
        <rFont val="Arial"/>
        <family val="2"/>
      </rPr>
      <t>[Pour les établissements qui procèdent à des accouchements]</t>
    </r>
    <r>
      <rPr>
        <sz val="11"/>
        <color rgb="FF000000"/>
        <rFont val="Arial"/>
        <family val="2"/>
      </rPr>
      <t xml:space="preserve">
Les déchets humains tissulaires ou organiques sont stockés dans une fosse réservée à cet effet, incinérés dans un four crématoire ou enterrés dans un cimetière</t>
    </r>
  </si>
  <si>
    <r>
      <rPr>
        <i/>
        <sz val="11"/>
        <color rgb="FF000000"/>
        <rFont val="Arial"/>
        <family val="2"/>
      </rPr>
      <t>[Hôpitaux uniquement]</t>
    </r>
    <r>
      <rPr>
        <sz val="11"/>
        <color rgb="FF000000"/>
        <rFont val="Arial"/>
        <family val="2"/>
      </rPr>
      <t xml:space="preserve">
Les aliments sont préparés et manipulés en toute sécurité (avec des mains propres, sur des surfaces propres et avec des ustensiles propres)</t>
    </r>
  </si>
  <si>
    <r>
      <rPr>
        <i/>
        <sz val="11"/>
        <color rgb="FF000000"/>
        <rFont val="Arial"/>
        <family val="2"/>
      </rPr>
      <t>[Hôpitaux uniquement]</t>
    </r>
    <r>
      <rPr>
        <sz val="11"/>
        <color rgb="FF000000"/>
        <rFont val="Arial"/>
        <family val="2"/>
      </rPr>
      <t xml:space="preserve">
Les celliers et les aliments préparés sont protégés des insectes, notamment des mouches, et des rats</t>
    </r>
  </si>
  <si>
    <t xml:space="preserve">Pourcentage de l’évaluation réalisé : </t>
  </si>
  <si>
    <t>service de base</t>
  </si>
  <si>
    <t>service limité</t>
  </si>
  <si>
    <t>aucun service</t>
  </si>
  <si>
    <r>
      <t xml:space="preserve">REMARQUE : Les pratiques de gestion des déchets liés aux soins de santé peuvent varier considérablement entre les établissements, selon que les déchets sont traités sur place (traitement décentralisé) ou hors site (traitement centralisé). Certains indicateurs sont pertinents </t>
    </r>
    <r>
      <rPr>
        <b/>
        <i/>
        <u/>
        <sz val="11"/>
        <color rgb="FF000000"/>
        <rFont val="Arial"/>
        <family val="2"/>
      </rPr>
      <t>soit</t>
    </r>
    <r>
      <rPr>
        <b/>
        <sz val="11"/>
        <color rgb="FF000000"/>
        <rFont val="Arial"/>
        <family val="2"/>
      </rPr>
      <t xml:space="preserve"> pour le traitement sur place, </t>
    </r>
    <r>
      <rPr>
        <b/>
        <i/>
        <u/>
        <sz val="11"/>
        <color rgb="FF000000"/>
        <rFont val="Arial"/>
        <family val="2"/>
      </rPr>
      <t xml:space="preserve">soit </t>
    </r>
    <r>
      <rPr>
        <b/>
        <sz val="11"/>
        <color rgb="FF000000"/>
        <rFont val="Arial"/>
        <family val="2"/>
      </rPr>
      <t>pour le traitement hors site. En l’absence de précision, ces indicateurs s’appliquent aux deux cas.</t>
    </r>
  </si>
  <si>
    <t>Niveau selon le Programme commun : s.o.</t>
  </si>
  <si>
    <r>
      <rPr>
        <b/>
        <sz val="11"/>
        <color rgb="FFFF0000"/>
        <rFont val="Calibri"/>
        <family val="2"/>
      </rPr>
      <t>Nouvelles fonctionnalités</t>
    </r>
    <r>
      <rPr>
        <sz val="11"/>
        <color rgb="FFFF0000"/>
        <rFont val="Calibri"/>
        <family val="2"/>
      </rPr>
      <t xml:space="preserve">
</t>
    </r>
    <r>
      <rPr>
        <b/>
        <sz val="11"/>
        <color rgb="FF000000"/>
        <rFont val="Calibri"/>
        <family val="2"/>
      </rPr>
      <t xml:space="preserve">« Tableaux récapitulatifs ». </t>
    </r>
    <r>
      <rPr>
        <sz val="11"/>
        <color rgb="FF000000"/>
        <rFont val="Calibri"/>
        <family val="2"/>
      </rPr>
      <t xml:space="preserve">Cet onglet récapitule la cote WASH FIT global et les cotes obtenues pour chaque domaine, et calcule également le niveau de service selon les échelles de services du Programme commun. L’onglet se mettra automatiquement à jour à mesure que les indicateurs sont évalués. 
</t>
    </r>
    <r>
      <rPr>
        <b/>
        <sz val="11"/>
        <color rgb="FF000000"/>
        <rFont val="Calibri"/>
        <family val="2"/>
      </rPr>
      <t>« Étapes 3 à 5 ».</t>
    </r>
    <r>
      <rPr>
        <sz val="11"/>
        <color rgb="FF000000"/>
        <rFont val="Calibri"/>
        <family val="2"/>
      </rPr>
      <t xml:space="preserve"> Cet onglet inclut des outils d’aide pour les étapes 3 à 5 du cycle d’amélioration WASH FIT (évaluation des risques, plan d’amélioration, suivi et examen). 
</t>
    </r>
    <r>
      <rPr>
        <b/>
        <sz val="11"/>
        <color rgb="FF000000"/>
        <rFont val="Calibri"/>
        <family val="2"/>
      </rPr>
      <t>Domaines 1-7 :</t>
    </r>
    <r>
      <rPr>
        <sz val="11"/>
        <color rgb="FF000000"/>
        <rFont val="Calibri"/>
        <family val="2"/>
      </rPr>
      <t xml:space="preserve">
- Mise à jour de la méthode de calcul des cotes pour chaque domaine (voir le bas de la colonne H dans les onglets consacrés aux domaines 1 à 7). Ces données sont également présentées dans l’onglet « Tableaux récapitulatifs ». 
- Pourcentage réalisé : pourcentage de l’évaluation réalisé, visible en haut de l’onglet pour chaque domaine. Ce pourcentage se mettra automatiquement à jour à mesure que les indicateurs sont évalués. 
</t>
    </r>
  </si>
  <si>
    <r>
      <rPr>
        <b/>
        <u/>
        <sz val="11"/>
        <color rgb="FF000000"/>
        <rFont val="Calibri"/>
        <family val="2"/>
      </rPr>
      <t>ÉTAPE 3 DE L’OUTIL WASH FIT : ÉVALUATION DES RISQUES</t>
    </r>
    <r>
      <rPr>
        <sz val="11"/>
        <color rgb="FF000000"/>
        <rFont val="Calibri"/>
        <family val="2"/>
      </rPr>
      <t xml:space="preserve"> Ouvrir l’onglet « Étapes 3 à 5 ». Pour chaque indicateur évalué, décrire brièvement la situation ainsi que tout risque associé. En fonction de ces risques, choisir le niveau de risque (colonnes G-I). La cote de risque totale sera calculée automatiquement.  </t>
    </r>
  </si>
  <si>
    <r>
      <t xml:space="preserve"> </t>
    </r>
    <r>
      <rPr>
        <b/>
        <u/>
        <sz val="11"/>
        <color rgb="FF000000"/>
        <rFont val="Calibri"/>
        <family val="2"/>
      </rPr>
      <t>ÉTAPE 4 DE L’OUTIL WASH FIT : PLAN D’AMÉLIORATION</t>
    </r>
    <r>
      <rPr>
        <sz val="11"/>
        <color rgb="FF000000"/>
        <rFont val="Calibri"/>
        <family val="2"/>
      </rPr>
      <t>. Toujours dans l’onglet « Étapes 3 à 5 », trier les cotes de risque (colonne I) de la plus élevée à la plus basse. En commençant par le risque le plus élevé, choisir les améliorations qui sont nécessaires et décider quand, par qui, et avec quelles ressources elles seront réalisées. Enregistrer ces données dans les colonnes J à O.</t>
    </r>
  </si>
  <si>
    <t>Pour les hôpitaux de niveaux secondaire ou tertiaire, l’eau doit être acheminée par canalisations dans l’établissement, au moins dans les services et les zones à haut risque (p. ex. zones de décontamination ou de retraitement et zone de services environnementaux).
Les grands établissements doivent disposer d’un robinet fonctionnel à chaque étage et dans tous les principaux services ou ailes de l’établissement, à des fins de nettoyage de l’environnement.
Pour les établissements de soins primaires, un indicateur vert ou orange peut être considéré comme un service de base d’approvisionnement en eau, alors que pour un établissement de soins secondaires ou tertiaires qui disposerait d’un approvisionnement en eau amélioré, mais pas de l’eau courante, cet indicateur serait rouge. Bien que dans le cadre du Programme commun, cela est considéré comme un service de base d’approvisionnement en eau, un établissement de soins secondaires ou tertiaires sans eau courante ne satisfait pas aux exigences d’un niveau de services minimal.</t>
  </si>
  <si>
    <r>
      <t xml:space="preserve">Selon la définition qui en est donnée par les Directives, une eau de boisson saine ne présente aucun risque notable pour la santé d’une personne qui la consommerait sur toute la durée de sa vie, compte tenu des variations de sensibilités éventuelles aux différents stades de la vie.
L’absence de contamination fécale peut être indiquée par l’absence d’organismes indicateurs comme E. coli (ou les coliformes fécaux [thermotolérants]). Quand il n’est pas possible de réaliser une telle analyse, la présence de chlore libre résiduel (au moins 0,2 mg/L) peut servir d’indicateur de substitution.
L’eau potable doit être </t>
    </r>
    <r>
      <rPr>
        <b/>
        <sz val="11"/>
        <color rgb="FF000000"/>
        <rFont val="Arial"/>
        <family val="2"/>
      </rPr>
      <t>stockée en toute sécurité</t>
    </r>
    <r>
      <rPr>
        <sz val="11"/>
        <color rgb="FF000000"/>
        <rFont val="Arial"/>
        <family val="2"/>
      </rPr>
      <t xml:space="preserve"> dans un seau ou un réservoir propre équipé d’un couvercle et d’un robinet. Le dispositif doit être régulièrement nettoyé et désinfecté (sauf en cas de distribution par une fontaine à eau). Le personnel, les patients et les usagers doivent avoir accès à de l’eau potable. 
En cas d’</t>
    </r>
    <r>
      <rPr>
        <b/>
        <sz val="11"/>
        <color rgb="FF000000"/>
        <rFont val="Arial"/>
        <family val="2"/>
      </rPr>
      <t>augmentation rapide du nombre de patients</t>
    </r>
    <r>
      <rPr>
        <sz val="11"/>
        <color rgb="FF000000"/>
        <rFont val="Arial"/>
        <family val="2"/>
      </rPr>
      <t xml:space="preserve"> (p. ex. à la suite d’un événement climatique), le personnel doit remplir les stations plus régulièrement, une quantité plus importante d’eau doit être achetée, ou d’autres options (comme le traitement en ligne pour l’eau courante) doivent être mises en œuvre. 
L’eau potable doit être accessible comme suit :
- l’accès à l’installation d’eau potable est large de 120 cm au minimum, plat et régulier, sec et dépourvu d’obstacles ; 
- le panneau indiquant l’installation d’eau potable contient du texte écrit et en braille ainsi que des images, et est accroché au mur à 140-160 cm de hauteur ; 
- le robinet de l’installation d’eau potable est situé à 75 cm du sol et une tasse est mise à la disposition des patients ; les tasses doivent être réutilisables, lavées à l’eau chaude et au savon, puis essuyées.</t>
    </r>
  </si>
  <si>
    <t xml:space="preserve">Les stratégies de réduction de la consommation d’eau incluent l’utilisation de lavabos équipés de robinets à haut rendement et faible débit pour le lavage des mains, de machines à laver à faible consommation d’eau (et d’autres stratégies pour la blanchisserie et le nettoyage), et de canalisations et d’accessoires qui ne fuient pas (et d’un système de notification et de réparation dans la journée des robinets qui fuient), la vérification des compteurs pour analyser la consommation d’eau, et l’utilisation des eaux grises ou des eaux pluviales le cas échéant pour les chasses d’eau, le nettoyage des chaussées extérieures, l’arrosage des plantes, etc. 
En cas d’événements climatiques ou de situations d’urgence, des mesures supplémentaires pourraient s’avérer nécessaires, comme d’utiliser l’eau en priorité pour les services de base ou vitaux (p. ex. salles d’accouchement, services de soins aigus), de définir les usagers prioritaires en cas de pénuries (cela peut inclure les femmes qui accouchent, les jeunes enfants, les personnes âgées ou sous-alimentées). </t>
  </si>
  <si>
    <t xml:space="preserve">La réutilisation des eaux grises et pluviales pourrait représenter une stratégie utile de conservation de l’eau. Il n’est pas nécessaire de traiter ces eaux pour les réutiliser tant qu’elles ne sont pas en contact avec les eaux noires ou les eaux d’égout et qu’il n’existe aucun risque infectieux ou d’infiltration potentiel. 
</t>
  </si>
  <si>
    <r>
      <rPr>
        <sz val="11"/>
        <color rgb="FF000000"/>
        <rFont val="Arial"/>
        <family val="2"/>
      </rPr>
      <t xml:space="preserve">La conception et l’exploitation de l’installation de traitement répondent aux critères définis en la matière et permettent la réalisation de l’objectif local d’utilisation finale ou d’élimination. Voir le </t>
    </r>
    <r>
      <rPr>
        <b/>
        <sz val="11"/>
        <color rgb="FF000000"/>
        <rFont val="Arial"/>
        <family val="2"/>
      </rPr>
      <t>chapitre 3.5 des Lignes directrices relatives à l’assainissement et à la santé, publiées par l’OMS</t>
    </r>
    <r>
      <rPr>
        <sz val="11"/>
        <color rgb="FF000000"/>
        <rFont val="Arial"/>
        <family val="2"/>
      </rPr>
      <t>.</t>
    </r>
  </si>
  <si>
    <r>
      <rPr>
        <sz val="11"/>
        <color rgb="FF000000"/>
        <rFont val="Arial"/>
        <family val="2"/>
      </rPr>
      <t xml:space="preserve">Les installations sanitaires </t>
    </r>
    <r>
      <rPr>
        <b/>
        <sz val="11"/>
        <color rgb="FF000000"/>
        <rFont val="Arial"/>
        <family val="2"/>
      </rPr>
      <t>améliorées</t>
    </r>
    <r>
      <rPr>
        <sz val="11"/>
        <color rgb="FF000000"/>
        <rFont val="Arial"/>
        <family val="2"/>
      </rPr>
      <t xml:space="preserve"> incluent des toilettes à chasse d’eau raccordées aux égouts ou équipées d’une fosse septique et d’un puisard, des latrines à fosse améliorée et ventilée, des latrines à fosse avec dalle et des toilettes à compostage. 
</t>
    </r>
    <r>
      <rPr>
        <b/>
        <sz val="11"/>
        <color rgb="FF000000"/>
        <rFont val="Arial"/>
        <family val="2"/>
      </rPr>
      <t xml:space="preserve">Nombre : </t>
    </r>
    <r>
      <rPr>
        <sz val="11"/>
        <color rgb="FF000000"/>
        <rFont val="Arial"/>
        <family val="2"/>
      </rPr>
      <t xml:space="preserve">davantage de latrines pourraient s’avérer nécessaires, selon la taille de l’établissement. Pour les établissements plus grands qui comptent de nombreux services, quand deux toilettes pour les patients ambulatoires ne suffisent pas, il est recommandé (lorsque cela est réalisable) d’installer deux toilettes dans chaque service ambulatoire. Les toilettes peuvent également être utilisées par les représentants légaux et les aidants des patients, et les visiteurs. Un grand nombre de visiteurs augmente les exigences qui pèsent sur les infrastructures d’assainissement et de nettoyage, ce qu’il convient de prendre en considération.  </t>
    </r>
  </si>
  <si>
    <r>
      <rPr>
        <b/>
        <sz val="11"/>
        <color rgb="FF000000"/>
        <rFont val="Arial"/>
        <family val="2"/>
      </rPr>
      <t>Une installation pour l’hygiène des mains fonctionnelle</t>
    </r>
    <r>
      <rPr>
        <sz val="11"/>
        <color rgb="FF000000"/>
        <rFont val="Arial"/>
        <family val="2"/>
      </rPr>
      <t xml:space="preserve"> peut être un lavabo ou un récipient avec de l’eau et du savon pour se laver les mains et des serviettes jetables ou propres, ou une solution hydroalcoolique.   
</t>
    </r>
  </si>
  <si>
    <t xml:space="preserve">Des installations pour l’hygiène des mains fonctionnelles sont disponibles dans toutes les zones </t>
  </si>
  <si>
    <t>Des installations pour l’hygiène des mains fonctionnelles n’existent que dans certaines zones</t>
  </si>
  <si>
    <t>Il n’existe aucune installation pour l’hygiène des mains fonctionnelle</t>
  </si>
  <si>
    <t xml:space="preserve">L’hygiène des mains est un terme générique désignant toute action de nettoyage des mains, à savoir le fait de nettoyer les mains dans le but d’éliminer physiquement ou mécaniquement la saleté, les matières organiques ou les micro-organismes. Source : WHO guidelines on hand hygiene in health care. 2009 (https://www.who.int/publications/i/item/9789241597906). 
Une installation pour l’hygiène des mains fonctionnelle peut être un lavabo ou un récipient avec de l’eau et du savon pour se laver les mains et des serviettes jetables ou propres, ou une solution hydroalcoolique. 
Le lieu de soins est le lieu de convergence de trois éléments : le patient, l’agent de santé et les soins ou le traitement nécessitant un contact physique avec le patient ou avec son environnement (dans la zone autour du patient). Dans certains établissements, les agents de santé ont toujours sur eux une solution hydroalcoolique lorsqu’ils se déplacent entre les différentes zones du service. 
</t>
  </si>
  <si>
    <t>Cote totale pour le NETTOYAGE DE L’ENVIRONNEMENT (%)</t>
  </si>
  <si>
    <r>
      <rPr>
        <b/>
        <sz val="11"/>
        <color rgb="FF000000"/>
        <rFont val="Arial"/>
        <family val="2"/>
      </rPr>
      <t xml:space="preserve">Fournir une brève description du problème </t>
    </r>
    <r>
      <rPr>
        <sz val="11"/>
        <color rgb="FF000000"/>
        <rFont val="Arial"/>
        <family val="2"/>
      </rPr>
      <t xml:space="preserve">
</t>
    </r>
    <r>
      <rPr>
        <i/>
        <sz val="11"/>
        <color rgb="FF000000"/>
        <rFont val="Arial"/>
        <family val="2"/>
      </rPr>
      <t>Décrire le lieu du problème et préciser tout autre détail pertinent. Soyez aussi précis que possible.</t>
    </r>
  </si>
  <si>
    <t xml:space="preserve">L’eau est disponible en quantité suffisante pour deux jours, mais n’est pas protégée, ou l’eau est protégée, mais n’est disponible en quantité suffisante que pour un jour </t>
  </si>
  <si>
    <t>Une douche fonctionnelle ou un espace réservé à la toilette fonctionnel existe, mais pas dans le service de maternité, ou est disponible au bon endroit, mais ne fonctionne pas</t>
  </si>
  <si>
    <t>L’eau potable doit satisfaire aux Directives de qualité pour l’eau de boisson, publiées par l’OMS en 2017, ou aux normes nationales : https://www.who.int/fr/publications/i/item/9789241549950  
Le taux de chlore résiduel doit être fréquemment mesuré, et le dosage ajusté si le taux n’est pas conforme (des modifications du pH, de la température, du contenu organique et de la source d’eau affecteront l’efficacité du chlore). Les données relatives aux taux de chlore résiduel issues des analyses précédentes doivent être disponibles. En cas d’inondation, l’eau sera probablement trop trouble et ne pourra alors pas être suffisamment désinfectée par du chlore seul.
Pour que la désinfection soit efficace, il doit rester dans l’eau une concentration résiduelle de chlore libre ≥0,5 mg/L après un temps de contact de 30 min au moins à pH &lt;8,0. Une concentration résiduelle de chlore doit être maintenue dans tout le système de distribution. Au point de distribution, la concentration résiduelle minimale de chlore libre doit être ≥0,2 mg/L.
L’utilisation d’une eau salubre (selon les Directives de qualité pour l’eau de boisson, publiées par l’OMS, à savoir E. coli ne doit pas être détectable dans un échantillon de 100 mL et la concentration résiduelle de chlore libre doit être ≥0,5 mg/L après un temps de contact de 30 min au moins à pH &lt;8,0) minimise le risque d’exposition à des agents pathogènes liés à l’eau et d’origine entérique ou environnementale (par exemple : Pseudomonas, Legionella). L’eau salubre doit être disponible dans tous les services cliniques et, au minimum, dans les services à haut risque — où le fardeau des infections associées aux soins de santé et de la résistance aux antimicrobiens est élevé — et dans toutes les salles d’accouchement.</t>
  </si>
  <si>
    <t xml:space="preserve">L’eau potable doit satisfaire aux Directives de qualité pour l’eau de boisson, publiées par l’OMS en 2017, ou aux normes nationales : https://www.who.int/fr/publications/i/item/9789241549950  
Si l’analyse révèle un nombre d’E. coli supérieur à 10/100 mL, une nouvelle analyse doit être réalisée. 
L’outil WASH FIT inclut des formulaires d’inspection sanitaire (IS) pour 4 technologies : les puits tubulaires à pompe manuelle, les puits de forage profonds à pompe motorisée, les installations d’eau courante et de stockage d’eau, les systèmes de récupération de l’eau de pluie. Choisir un ou plusieurs formulaires d’inspection sanitaire en fonction du ou des systèmes d’approvisionnement en eau de l’établissement. </t>
  </si>
  <si>
    <t>Certains équipements sont disponibles, mais pas pour tout le personnel, ou ils le sont pour tout le personnel, mais ils sont endommagés</t>
  </si>
  <si>
    <t xml:space="preserve">L’énergie/le combustible est parfois disponible, mais pas toujours, ou n’est pas disponible en quantité suffisante </t>
  </si>
  <si>
    <t>Une fosse à cendres existe, mais n’est pas fonctionnelle ou déborde, ou n’est ni clôturée ni verrouillée</t>
  </si>
  <si>
    <t>Une fosse existe, mais n’est pas utilisée ou la fosse existe, mais déborde</t>
  </si>
  <si>
    <t xml:space="preserve">Un membre du personnel est formé, mais ne s’acquitte pas correctement de ses fonctions, ou est désigné mais pas formé </t>
  </si>
  <si>
    <t xml:space="preserve">Un budget annuel pour un programme de nettoyage de l’environnement efficace inclut les postes suivants : 
• le personnel (salaires et prestations pour le personnel de nettoyage, les superviseurs et un responsable de programme) ; 
• la formation du personnel (au moins une formation initiale et une formation de recyclage annuelle) ;
• des fournitures et des équipements pour le nettoyage de l’environnement, y compris les EPI pour le personnel de nettoyage ;
• les frais administratifs ;
• les coûts de production et d’impression des listes de contrôle, registres et autres outils de travail ;
• les coûts liés aux infrastructures/aux services, par exemple les services auxiliaires d’approvisionnement en eau et de gestion des eaux usées (le cas échéant). </t>
  </si>
  <si>
    <t>Seuls certains lits sont équipés de moustiquaires, ou des moustiquaires sont disponibles pour tous les lits, mais sont en mauvais état</t>
  </si>
  <si>
    <t xml:space="preserve">La ou les équipes se réunissent, mais pas régulièrement, ou de manière informelle, elles ne disposent pas de mandats clairs, etc. </t>
  </si>
  <si>
    <t>Un budget existe pour le personnel, mais pas pour la formation, ou pour les consommables, mais pas pour l’exploitation et l’entretien, 
ou le budget ne suffit pas à couvrir tous les coûts</t>
  </si>
  <si>
    <t xml:space="preserve">Un plan est mis en place, mais aucune formation n’est entreprise, ou le plan n’est pas réaliste ou pas mis en œuvre </t>
  </si>
  <si>
    <t>NE_1</t>
  </si>
  <si>
    <t>Une politique ou un protocole de nettoyage clair et détaillé de l’établissement (ou du service) est clairement affiché et appliqué, et sa mise en œuvre fait l’objet d’un suivi</t>
  </si>
  <si>
    <t>Non évalué</t>
  </si>
  <si>
    <t>NE_2</t>
  </si>
  <si>
    <t xml:space="preserve">Des fiches de nettoyage sont disponibles pour les zones de soins aux patients, les services généraux ou l’ensemble de l’établissement, et sont signées quotidiennement par les agents d’entretien concernés
</t>
  </si>
  <si>
    <t>NE_3</t>
  </si>
  <si>
    <t xml:space="preserve">Les toilettes sont nettoyées quotidiennement et une fiche de nettoyage est affichée de manière visible et signée par les agents d’entretien </t>
  </si>
  <si>
    <t>NE_4</t>
  </si>
  <si>
    <t>Le service/l’établissement compte le nombre requis de membres du personnel de nettoyage ou ayant des responsabilités de nettoyage et présent quotidiennement ou lorsque le nettoyage est nécessaire, et qui ont du temps pour se consacrer à l’exécution des activités de nettoyage</t>
  </si>
  <si>
    <t>NE_5</t>
  </si>
  <si>
    <t>Tout le personnel responsable du nettoyage a reçu une formation en la matière</t>
  </si>
  <si>
    <t>NE_6</t>
  </si>
  <si>
    <t>Des politiques et des pratiques pour améliorer la sécurité au travail des agents d’entretien et des techniciens responsables des déchets liés aux soins de santé existent et sont mises en œuvre</t>
  </si>
  <si>
    <t>NE_7</t>
  </si>
  <si>
    <t xml:space="preserve">Du matériel de nettoyage (produits détergents, serpillières, seaux, etc.) en bon état, adapté au nettoyage de toute une gamme d’endroits et de surfaces, est disponible en quantité suffisante </t>
  </si>
  <si>
    <t>NE_8</t>
  </si>
  <si>
    <t xml:space="preserve">Un budget annuel pour les fournitures et l’équipement de nettoyage de l’environnement existe et suffit à couvrir tous les besoins </t>
  </si>
  <si>
    <t>NE_9</t>
  </si>
  <si>
    <t>Il existe un espace réservé à la préparation, à l’entretien et au stockage des équipements et des fournitures de nettoyage (« zone pour les fonctions de nettoyage de l’environnement »), propre et bien entretenu, et qui est utilisé à cet effet</t>
  </si>
  <si>
    <t>NE_10</t>
  </si>
  <si>
    <t>Des EPI adéquats sont disponibles en tout temps et en quantité suffisante pour tout le personnel de nettoyage</t>
  </si>
  <si>
    <t>NE_11</t>
  </si>
  <si>
    <t xml:space="preserve">[Si le nombre de patients augmente]
Si le nombre de patients augmente, du personnel supplémentaire (p. ex. liste de réserve) et des fournitures de nettoyage supplémentaires sont disponibles et peuvent être employés dans l’établissement </t>
  </si>
  <si>
    <t>NE_12</t>
  </si>
  <si>
    <t>Tous les lits/les matelas ont des housses imperméables en bon état (absence d’accros, de déchirures ou de trous)</t>
  </si>
  <si>
    <t>NE_13</t>
  </si>
  <si>
    <t>Les services de blanchisserie sont propres, bien entretenus et capables de répondre à la demande (p. ex. pour laver la literie entre chaque patient)</t>
  </si>
  <si>
    <t>NE_14</t>
  </si>
  <si>
    <t xml:space="preserve">Des services de blanchisserie à l’eau chaude (70 à 80 °C pendant 10 min) pour traiter les chiffons et les serpillières sont disponibles. Les serpillières et les chiffons pour le nettoyage sont toujours lavés séparément des autres textiles sales de l’hôpital. </t>
  </si>
  <si>
    <t>NE_15</t>
  </si>
  <si>
    <t>[Hôpitaux uniquement]
Les aliments sont préparés et manipulés en toute sécurité (avec des mains propres, sur des surfaces propres et avec des ustensiles propres)</t>
  </si>
  <si>
    <t>NE_16</t>
  </si>
  <si>
    <t>[Hôpitaux uniquement]
Les celliers et les aliments préparés sont protégés des insectes, notamment des mouches, et des rats</t>
  </si>
  <si>
    <t>G_1</t>
  </si>
  <si>
    <t>L’établissement dispose d’une équipe fonctionnelle WASH FIT, d’amélioration de la qualité ou de lutte anti-infectieuse</t>
  </si>
  <si>
    <t>G_2</t>
  </si>
  <si>
    <t>L’établissement dispose d’une personne référente ou spécialisée en ingénierie pour les services WASH, dont les activités sont encadrées par un programme de travail approuvé et qui reçoit un appui de la direction</t>
  </si>
  <si>
    <t>G_3</t>
  </si>
  <si>
    <t>Les femmes, les personnes en situation de handicap et les Autochtones, ainsi que d’autres usagers et membres du personnel spécifiques (p. ex. personnel infirmier, sages-femmes, agents d’entretien) sont consultés sur les besoins et les conceptions technologiques relatifs aux services WASH, et ces voix influencent le choix, le placement et l’entretien des technologies</t>
  </si>
  <si>
    <t>G_4</t>
  </si>
  <si>
    <t xml:space="preserve">Un diagramme actualisé de la structure de gestion de l’établissement, y compris le personnel de nettoyage, est lisible et clairement visible </t>
  </si>
  <si>
    <t>G_5</t>
  </si>
  <si>
    <t xml:space="preserve">Tous les membres du personnel auxiliaire, y compris les personnes manipulant les déchets et le personnel de nettoyage, ont reçu une description claire et par écrit de leur poste, qui énumère leurs responsabilités en matière de WASH et de lutte anti-infectieuse </t>
  </si>
  <si>
    <t>G_6</t>
  </si>
  <si>
    <t xml:space="preserve">Tous les nouveaux membres du personnel auxiliaire, y compris les personnes manipulant les déchets et le personnel de nettoyage, reçoivent une formation en matière de WASH et de lutte anti-infectieuse, ciblée et adaptée au poste occupé </t>
  </si>
  <si>
    <t>G_7</t>
  </si>
  <si>
    <t>Les membres du personnel sont régulièrement (au moins annuellement) félicités pour leur performance (p. ex. en matière d’hygiène des mains). Le personnel vraiment très performant est reconnu ou récompensé, et les membres peu performants sont encouragés à s’améliorer</t>
  </si>
  <si>
    <t>G_8</t>
  </si>
  <si>
    <t xml:space="preserve">Un protocole et un système sont en place pour l’exploitation et l’entretien continus des installations et pour l’achat des fournitures connexes nécessaires </t>
  </si>
  <si>
    <t>G_9</t>
  </si>
  <si>
    <t>Il existe un budget pour couvrir les frais liés aux agents d’entretien et de maintenance, à la formation en matière de WASH/de lutte anti-infectieuse, aux consommables liés à WASH/à la lutte anti-infectieuse (p. ex. savon, chlore), et à toutes les activités décrites dans le protocole d’achat</t>
  </si>
  <si>
    <t>G_10</t>
  </si>
  <si>
    <t>Une politique/charte de sécurité des patients à l’échelle de l’établissement, destinée à améliorer la qualité des soins, est rédigée, à jour et opérationnelle</t>
  </si>
  <si>
    <t>G_11</t>
  </si>
  <si>
    <t xml:space="preserve">Une politique/charte écologiquement viable, à l’échelle de l’établissement, est rédigée et opérationnelle </t>
  </si>
  <si>
    <t>G_12</t>
  </si>
  <si>
    <t>Un plan de préparation et de riposte aux situations d’urgence est en place, est budgétisé et est régulièrement mis à jour. Les membres du personnel suivent une formation et participent à des exercices pour se préparer à intervenir et à récupérer face à des phénomènes météorologiques extrêmes, notamment lorsque le climat s’avère être un facteur contributif</t>
  </si>
  <si>
    <t xml:space="preserve">• Essentiel 
• Hôpitaux/ Établissements de soins secondaires/tertiaires
• Services de base d’approvisionnement en eau du Programme commun </t>
  </si>
  <si>
    <t>W_1a</t>
  </si>
  <si>
    <t>W_1b</t>
  </si>
  <si>
    <t>W_2</t>
  </si>
  <si>
    <t>W_3a</t>
  </si>
  <si>
    <t>W_3b</t>
  </si>
  <si>
    <t>W_4</t>
  </si>
  <si>
    <t>W_5</t>
  </si>
  <si>
    <t>W_6</t>
  </si>
  <si>
    <t>W_7</t>
  </si>
  <si>
    <t>W_8</t>
  </si>
  <si>
    <t>W_9</t>
  </si>
  <si>
    <t>W_10</t>
  </si>
  <si>
    <t>W_11</t>
  </si>
  <si>
    <t>W_12</t>
  </si>
  <si>
    <t>W_13</t>
  </si>
  <si>
    <t>W_14</t>
  </si>
  <si>
    <t>W_15</t>
  </si>
  <si>
    <t>W_16</t>
  </si>
  <si>
    <t>W_17</t>
  </si>
  <si>
    <t>S_1</t>
  </si>
  <si>
    <t>S_2</t>
  </si>
  <si>
    <t>S_3</t>
  </si>
  <si>
    <t>S_4</t>
  </si>
  <si>
    <t>S_5</t>
  </si>
  <si>
    <t>S_6</t>
  </si>
  <si>
    <t>S_7</t>
  </si>
  <si>
    <t>S_8</t>
  </si>
  <si>
    <t>S_9a</t>
  </si>
  <si>
    <t>S_9b</t>
  </si>
  <si>
    <t>S_10a</t>
  </si>
  <si>
    <t>S_10b</t>
  </si>
  <si>
    <t>S_11</t>
  </si>
  <si>
    <t>S_12</t>
  </si>
  <si>
    <t>S_13</t>
  </si>
  <si>
    <t>HCWM_1</t>
  </si>
  <si>
    <t>HCWM_2</t>
  </si>
  <si>
    <t>HCWM_3</t>
  </si>
  <si>
    <t>HCWM_4</t>
  </si>
  <si>
    <t>HCWM_5</t>
  </si>
  <si>
    <t>HCWM_6</t>
  </si>
  <si>
    <t>HCWM_7</t>
  </si>
  <si>
    <t>HCWM_8</t>
  </si>
  <si>
    <t>HCWM_9</t>
  </si>
  <si>
    <t>HCWM_10</t>
  </si>
  <si>
    <t>HCWM_11</t>
  </si>
  <si>
    <t>HCWM_12</t>
  </si>
  <si>
    <t>HCWM_13</t>
  </si>
  <si>
    <t>HCWM_14</t>
  </si>
  <si>
    <t>HCWM_15</t>
  </si>
  <si>
    <t>HCWM_16</t>
  </si>
  <si>
    <t>HCWM_17</t>
  </si>
  <si>
    <t>HCWM_18</t>
  </si>
  <si>
    <t>HCWM_19</t>
  </si>
  <si>
    <t>HCWM_20</t>
  </si>
  <si>
    <t>H_1</t>
  </si>
  <si>
    <t>H_2</t>
  </si>
  <si>
    <t>(S_3)</t>
  </si>
  <si>
    <t>H_3</t>
  </si>
  <si>
    <t>H_4</t>
  </si>
  <si>
    <t>H_5</t>
  </si>
  <si>
    <t>EC_1</t>
  </si>
  <si>
    <t>EC_2</t>
  </si>
  <si>
    <t>EC_3</t>
  </si>
  <si>
    <t>EC_4</t>
  </si>
  <si>
    <t>EC_5</t>
  </si>
  <si>
    <t>EC_6</t>
  </si>
  <si>
    <t>EC_7</t>
  </si>
  <si>
    <t>EC_8</t>
  </si>
  <si>
    <t>EC_9</t>
  </si>
  <si>
    <t>EC_10</t>
  </si>
  <si>
    <t>EC_11</t>
  </si>
  <si>
    <t>EC_12</t>
  </si>
  <si>
    <t>EC_13</t>
  </si>
  <si>
    <t>EC_14</t>
  </si>
  <si>
    <t>EC_15</t>
  </si>
  <si>
    <t>EC_16</t>
  </si>
  <si>
    <t>E_1</t>
  </si>
  <si>
    <t>E_2</t>
  </si>
  <si>
    <t>E_3</t>
  </si>
  <si>
    <t>E_4</t>
  </si>
  <si>
    <t>E_5</t>
  </si>
  <si>
    <t>E_6</t>
  </si>
  <si>
    <t>E_7</t>
  </si>
  <si>
    <t>E_8</t>
  </si>
  <si>
    <t>E_9</t>
  </si>
  <si>
    <t>E_10</t>
  </si>
  <si>
    <t>E_11</t>
  </si>
  <si>
    <t>E_12</t>
  </si>
  <si>
    <t>E_13</t>
  </si>
  <si>
    <t>M_1</t>
  </si>
  <si>
    <t>M_2</t>
  </si>
  <si>
    <t>M_3</t>
  </si>
  <si>
    <t>M_4</t>
  </si>
  <si>
    <t>M_5</t>
  </si>
  <si>
    <t>M_6</t>
  </si>
  <si>
    <t>M_7</t>
  </si>
  <si>
    <t>M_8</t>
  </si>
  <si>
    <t>M_9</t>
  </si>
  <si>
    <t>M_10</t>
  </si>
  <si>
    <t>M_11</t>
  </si>
  <si>
    <t>M_12</t>
  </si>
  <si>
    <t xml:space="preserve">• Avancé 
• Service
• Hôpitaux/ Établissements de soins tertiaires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</si>
</sst>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General;;@"/>
    <numFmt numFmtId="165" formatCode="&quot;Pourcentage de l’évaluation réalisé (total) : &quot;0\ %"/>
    <numFmt numFmtId="166" formatCode="&quot;Pourcentage de l’évaluation réalisé (eau) : &quot;0\ %"/>
    <numFmt numFmtId="167" formatCode="&quot;Pourcentage de l’évaluation réalisé (assainissement) : &quot;0\ %"/>
    <numFmt numFmtId="168" formatCode="&quot;Pourcentage de l’évaluation réalisé (déchets liés aux soins de santé) : &quot;0\ %"/>
    <numFmt numFmtId="169" formatCode="&quot;Pourcentage de l’évaluation réalisé (hygiène des mains) : &quot;0\ %"/>
    <numFmt numFmtId="170" formatCode="&quot;Pourcentage de l’évaluation réalisé (nettoyage de l’environnement) : &quot;0\ %"/>
    <numFmt numFmtId="171" formatCode="&quot;Pourcentage de l’évaluation réalisé (énergie et environnement) : &quot;0\ %"/>
    <numFmt numFmtId="172" formatCode="&quot;Pourcentage de l’évaluation réalisé (gestion et main d’œuvre) : &quot;0\ %"/>
  </numFmts>
  <fonts count="51" x14ac:knownFonts="1">
    <font>
      <sz val="11"/>
      <color theme="1"/>
      <name val="Calibri"/>
      <family val="2"/>
      <scheme val="minor"/>
    </font>
    <font>
      <sz val="10"/>
      <color theme="1"/>
      <name val="Arial"/>
      <family val="2"/>
    </font>
    <font>
      <b/>
      <sz val="11"/>
      <color theme="1"/>
      <name val="Arial"/>
      <family val="2"/>
    </font>
    <font>
      <sz val="11"/>
      <color theme="1"/>
      <name val="Arial"/>
      <family val="2"/>
    </font>
    <font>
      <b/>
      <sz val="11"/>
      <color rgb="FF000000"/>
      <name val="Arial"/>
      <family val="2"/>
    </font>
    <font>
      <sz val="11"/>
      <color rgb="FF000000"/>
      <name val="Arial"/>
      <family val="2"/>
    </font>
    <font>
      <sz val="11"/>
      <name val="Arial"/>
      <family val="2"/>
    </font>
    <font>
      <i/>
      <sz val="11"/>
      <color theme="1"/>
      <name val="Arial"/>
      <family val="2"/>
    </font>
    <font>
      <sz val="11"/>
      <color rgb="FFFF0000"/>
      <name val="Arial"/>
      <family val="2"/>
    </font>
    <font>
      <sz val="11"/>
      <color theme="4"/>
      <name val="Arial"/>
      <family val="2"/>
    </font>
    <font>
      <u/>
      <sz val="11"/>
      <color rgb="FF000000"/>
      <name val="Arial"/>
      <family val="2"/>
    </font>
    <font>
      <u/>
      <sz val="11"/>
      <color theme="10"/>
      <name val="Calibri"/>
      <family val="2"/>
      <scheme val="minor"/>
    </font>
    <font>
      <b/>
      <sz val="11"/>
      <name val="Arial"/>
      <family val="2"/>
    </font>
    <font>
      <sz val="11"/>
      <name val="Calibri"/>
      <family val="2"/>
      <scheme val="minor"/>
    </font>
    <font>
      <i/>
      <sz val="11"/>
      <color rgb="FF000000"/>
      <name val="Arial"/>
      <family val="2"/>
    </font>
    <font>
      <b/>
      <sz val="11"/>
      <color theme="1"/>
      <name val="Calibri"/>
      <family val="2"/>
      <scheme val="minor"/>
    </font>
    <font>
      <b/>
      <sz val="12"/>
      <color theme="1"/>
      <name val="Arial"/>
      <family val="2"/>
    </font>
    <font>
      <b/>
      <sz val="16"/>
      <color theme="4"/>
      <name val="Arial"/>
      <family val="2"/>
    </font>
    <font>
      <sz val="11"/>
      <color theme="4"/>
      <name val="Calibri"/>
      <family val="2"/>
      <scheme val="minor"/>
    </font>
    <font>
      <b/>
      <sz val="11"/>
      <color theme="0" tint="-0.34995574816125979"/>
      <name val="Arial"/>
      <family val="2"/>
    </font>
    <font>
      <sz val="9"/>
      <color rgb="FF000000"/>
      <name val="Arial"/>
      <family val="2"/>
    </font>
    <font>
      <sz val="9"/>
      <color theme="1"/>
      <name val="Calibri"/>
      <family val="2"/>
      <scheme val="minor"/>
    </font>
    <font>
      <sz val="9"/>
      <color theme="1"/>
      <name val="Arial"/>
      <family val="2"/>
    </font>
    <font>
      <b/>
      <sz val="9"/>
      <color theme="1"/>
      <name val="Arial"/>
      <family val="2"/>
    </font>
    <font>
      <b/>
      <sz val="9"/>
      <color theme="0" tint="-0.34995574816125979"/>
      <name val="Arial"/>
      <family val="2"/>
    </font>
    <font>
      <b/>
      <sz val="16"/>
      <name val="Arial"/>
      <family val="2"/>
    </font>
    <font>
      <b/>
      <sz val="16"/>
      <color rgb="FF000000"/>
      <name val="Arial"/>
      <family val="2"/>
    </font>
    <font>
      <sz val="9"/>
      <name val="Arial"/>
      <family val="2"/>
    </font>
    <font>
      <b/>
      <sz val="14"/>
      <color theme="1"/>
      <name val="Calibri"/>
      <family val="2"/>
      <scheme val="minor"/>
    </font>
    <font>
      <b/>
      <sz val="14"/>
      <color theme="1"/>
      <name val="Calibri"/>
      <family val="2"/>
    </font>
    <font>
      <b/>
      <sz val="11"/>
      <color rgb="FF7030A0"/>
      <name val="Arial"/>
      <family val="2"/>
    </font>
    <font>
      <sz val="11"/>
      <color rgb="FFFF0000"/>
      <name val="Calibri"/>
      <family val="2"/>
      <scheme val="minor"/>
    </font>
    <font>
      <b/>
      <u/>
      <sz val="11"/>
      <color theme="1"/>
      <name val="Calibri"/>
      <family val="2"/>
      <scheme val="minor"/>
    </font>
    <font>
      <b/>
      <sz val="11"/>
      <color rgb="FF000000"/>
      <name val="Calibri"/>
      <family val="2"/>
    </font>
    <font>
      <sz val="11"/>
      <color rgb="FF000000"/>
      <name val="Calibri"/>
      <family val="2"/>
    </font>
    <font>
      <b/>
      <sz val="14"/>
      <color rgb="FF000000"/>
      <name val="Calibri"/>
      <family val="2"/>
    </font>
    <font>
      <sz val="10"/>
      <color rgb="FF000000"/>
      <name val="Arial"/>
      <family val="2"/>
    </font>
    <font>
      <b/>
      <i/>
      <u/>
      <sz val="11"/>
      <color rgb="FF000000"/>
      <name val="Arial"/>
      <family val="2"/>
    </font>
    <font>
      <b/>
      <sz val="9"/>
      <color rgb="FF000000"/>
      <name val="Arial"/>
      <family val="2"/>
    </font>
    <font>
      <b/>
      <sz val="9"/>
      <color rgb="FFA6A6A6"/>
      <name val="Arial"/>
      <family val="2"/>
    </font>
    <font>
      <b/>
      <sz val="11"/>
      <color rgb="FFA6A6A6"/>
      <name val="Arial"/>
      <family val="2"/>
    </font>
    <font>
      <sz val="11"/>
      <color rgb="FFFF0000"/>
      <name val="Calibri"/>
      <family val="2"/>
    </font>
    <font>
      <b/>
      <sz val="12"/>
      <color rgb="FF000000"/>
      <name val="Arial"/>
      <family val="2"/>
    </font>
    <font>
      <sz val="12"/>
      <color rgb="FF000000"/>
      <name val="Arial"/>
      <family val="2"/>
    </font>
    <font>
      <b/>
      <sz val="16"/>
      <color rgb="FF4472C4"/>
      <name val="Arial"/>
      <family val="2"/>
    </font>
    <font>
      <i/>
      <sz val="11"/>
      <color rgb="FF000000"/>
      <name val="Calibri"/>
      <family val="2"/>
    </font>
    <font>
      <b/>
      <sz val="11"/>
      <color rgb="FFFF0000"/>
      <name val="Calibri"/>
      <family val="2"/>
    </font>
    <font>
      <sz val="7"/>
      <color rgb="FF000000"/>
      <name val="Times New Roman"/>
      <family val="2"/>
    </font>
    <font>
      <b/>
      <u/>
      <sz val="11"/>
      <color rgb="FF000000"/>
      <name val="Calibri"/>
      <family val="2"/>
    </font>
    <font>
      <sz val="11"/>
      <color theme="1"/>
      <name val="Calibri"/>
      <family val="2"/>
      <scheme val="minor"/>
    </font>
    <font>
      <sz val="11"/>
      <color theme="1"/>
      <name val="Calibri"/>
      <family val="2"/>
    </font>
  </fonts>
  <fills count="27">
    <fill>
      <patternFill patternType="none"/>
    </fill>
    <fill>
      <patternFill patternType="gray125"/>
    </fill>
    <fill>
      <patternFill patternType="solid">
        <fgColor theme="9" tint="0.79995117038483843"/>
        <bgColor indexed="64"/>
      </patternFill>
    </fill>
    <fill>
      <patternFill patternType="solid">
        <fgColor theme="7" tint="0.79995117038483843"/>
        <bgColor indexed="64"/>
      </patternFill>
    </fill>
    <fill>
      <patternFill patternType="solid">
        <fgColor rgb="FFFF9999"/>
        <bgColor indexed="64"/>
      </patternFill>
    </fill>
    <fill>
      <patternFill patternType="solid">
        <fgColor theme="8" tint="0.79995117038483843"/>
        <bgColor indexed="64"/>
      </patternFill>
    </fill>
    <fill>
      <patternFill patternType="solid">
        <fgColor rgb="FFFFCCCC"/>
        <bgColor indexed="64"/>
      </patternFill>
    </fill>
    <fill>
      <patternFill patternType="solid">
        <fgColor theme="0"/>
        <bgColor indexed="64"/>
      </patternFill>
    </fill>
    <fill>
      <patternFill patternType="solid">
        <fgColor theme="0" tint="-0.14996795556505021"/>
        <bgColor indexed="64"/>
      </patternFill>
    </fill>
    <fill>
      <patternFill patternType="solid">
        <fgColor rgb="FFFF99CC"/>
        <bgColor indexed="64"/>
      </patternFill>
    </fill>
    <fill>
      <patternFill patternType="solid">
        <fgColor theme="9" tint="0.39997558519241921"/>
        <bgColor indexed="64"/>
      </patternFill>
    </fill>
    <fill>
      <patternFill patternType="solid">
        <fgColor rgb="FF9966FF"/>
        <bgColor indexed="64"/>
      </patternFill>
    </fill>
    <fill>
      <patternFill patternType="solid">
        <fgColor rgb="FF92D050"/>
        <bgColor indexed="64"/>
      </patternFill>
    </fill>
    <fill>
      <patternFill patternType="solid">
        <fgColor rgb="FFCCCCFF"/>
        <bgColor indexed="64"/>
      </patternFill>
    </fill>
    <fill>
      <patternFill patternType="solid">
        <fgColor rgb="FF00B8EC"/>
        <bgColor indexed="64"/>
      </patternFill>
    </fill>
    <fill>
      <patternFill patternType="solid">
        <fgColor rgb="FF51B453"/>
        <bgColor indexed="64"/>
      </patternFill>
    </fill>
    <fill>
      <patternFill patternType="solid">
        <fgColor rgb="FFEF414A"/>
        <bgColor indexed="64"/>
      </patternFill>
    </fill>
    <fill>
      <patternFill patternType="solid">
        <fgColor rgb="FFFFFF00"/>
        <bgColor indexed="64"/>
      </patternFill>
    </fill>
    <fill>
      <patternFill patternType="solid">
        <fgColor rgb="FFAB47BC"/>
        <bgColor indexed="64"/>
      </patternFill>
    </fill>
    <fill>
      <patternFill patternType="solid">
        <fgColor rgb="FFEF5BA1"/>
        <bgColor indexed="64"/>
      </patternFill>
    </fill>
    <fill>
      <patternFill patternType="solid">
        <fgColor rgb="FFFFC000"/>
        <bgColor indexed="64"/>
      </patternFill>
    </fill>
    <fill>
      <patternFill patternType="solid">
        <fgColor theme="0" tint="-0.24994659260841701"/>
        <bgColor indexed="64"/>
      </patternFill>
    </fill>
    <fill>
      <patternFill patternType="solid">
        <fgColor theme="4" tint="0.59996337778862885"/>
        <bgColor indexed="64"/>
      </patternFill>
    </fill>
    <fill>
      <patternFill patternType="solid">
        <fgColor rgb="FFF86A6C"/>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7" tint="0.79998168889431442"/>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ck">
        <color rgb="FF92D050"/>
      </right>
      <top style="thin">
        <color auto="1"/>
      </top>
      <bottom style="thin">
        <color auto="1"/>
      </bottom>
      <diagonal/>
    </border>
    <border>
      <left style="thin">
        <color auto="1"/>
      </left>
      <right style="thick">
        <color rgb="FFFF99CC"/>
      </right>
      <top style="thin">
        <color auto="1"/>
      </top>
      <bottom style="thin">
        <color auto="1"/>
      </bottom>
      <diagonal/>
    </border>
    <border>
      <left style="thin">
        <color auto="1"/>
      </left>
      <right style="thick">
        <color rgb="FFCCCCFF"/>
      </right>
      <top style="thin">
        <color auto="1"/>
      </top>
      <bottom style="thin">
        <color auto="1"/>
      </bottom>
      <diagonal/>
    </border>
    <border>
      <left style="thin">
        <color auto="1"/>
      </left>
      <right style="thick">
        <color rgb="FFCCCCFF"/>
      </right>
      <top style="thin">
        <color auto="1"/>
      </top>
      <bottom/>
      <diagonal/>
    </border>
    <border>
      <left/>
      <right style="thick">
        <color rgb="FFCCCCFF"/>
      </right>
      <top/>
      <bottom/>
      <diagonal/>
    </border>
    <border>
      <left style="thin">
        <color auto="1"/>
      </left>
      <right style="thick">
        <color theme="7" tint="0.79995117038483843"/>
      </right>
      <top style="thin">
        <color auto="1"/>
      </top>
      <bottom style="thin">
        <color auto="1"/>
      </bottom>
      <diagonal/>
    </border>
    <border>
      <left style="thin">
        <color auto="1"/>
      </left>
      <right style="thick">
        <color theme="7" tint="0.79995117038483843"/>
      </right>
      <top style="thin">
        <color auto="1"/>
      </top>
      <bottom/>
      <diagonal/>
    </border>
    <border>
      <left/>
      <right style="thick">
        <color theme="7" tint="0.79995117038483843"/>
      </right>
      <top/>
      <bottom/>
      <diagonal/>
    </border>
    <border>
      <left style="thin">
        <color auto="1"/>
      </left>
      <right/>
      <top style="thin">
        <color auto="1"/>
      </top>
      <bottom/>
      <diagonal/>
    </border>
    <border>
      <left style="thin">
        <color auto="1"/>
      </left>
      <right style="thick">
        <color rgb="FF92D050"/>
      </right>
      <top style="thin">
        <color auto="1"/>
      </top>
      <bottom/>
      <diagonal/>
    </border>
    <border>
      <left/>
      <right style="thick">
        <color rgb="FF92D050"/>
      </right>
      <top/>
      <bottom style="thin">
        <color auto="1"/>
      </bottom>
      <diagonal/>
    </border>
    <border>
      <left/>
      <right style="thick">
        <color rgb="FF92D050"/>
      </right>
      <top/>
      <bottom/>
      <diagonal/>
    </border>
    <border>
      <left/>
      <right style="thick">
        <color rgb="FFCCCCFF"/>
      </right>
      <top style="thin">
        <color auto="1"/>
      </top>
      <bottom style="thin">
        <color auto="1"/>
      </bottom>
      <diagonal/>
    </border>
    <border>
      <left/>
      <right/>
      <top style="thin">
        <color auto="1"/>
      </top>
      <bottom/>
      <diagonal/>
    </border>
    <border>
      <left style="thin">
        <color auto="1"/>
      </left>
      <right style="thick">
        <color rgb="FFFF99CC"/>
      </right>
      <top style="thin">
        <color auto="1"/>
      </top>
      <bottom/>
      <diagonal/>
    </border>
    <border>
      <left/>
      <right style="thick">
        <color rgb="FFFF99CC"/>
      </right>
      <top/>
      <bottom/>
      <diagonal/>
    </border>
    <border>
      <left style="medium">
        <color auto="1"/>
      </left>
      <right style="medium">
        <color auto="1"/>
      </right>
      <top style="medium">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7">
    <xf numFmtId="0" fontId="0" fillId="0" borderId="0"/>
    <xf numFmtId="9" fontId="49"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0" borderId="0" applyNumberFormat="0" applyFill="0" applyBorder="0" applyAlignment="0" applyProtection="0"/>
  </cellStyleXfs>
  <cellXfs count="271">
    <xf numFmtId="0" fontId="0" fillId="0" borderId="0" xfId="0"/>
    <xf numFmtId="0" fontId="4"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0" fontId="5"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2"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2" fillId="5" borderId="1" xfId="0" applyFont="1" applyFill="1" applyBorder="1" applyAlignment="1">
      <alignment horizontal="left" vertical="top"/>
    </xf>
    <xf numFmtId="0" fontId="5" fillId="5" borderId="1"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1" xfId="0" applyFont="1" applyFill="1" applyBorder="1" applyAlignment="1">
      <alignment horizontal="left" vertical="top"/>
    </xf>
    <xf numFmtId="0" fontId="4" fillId="2" borderId="1" xfId="0" applyFont="1" applyFill="1" applyBorder="1" applyAlignment="1">
      <alignment horizontal="left" vertical="top" wrapText="1"/>
    </xf>
    <xf numFmtId="0" fontId="4" fillId="4" borderId="1" xfId="0" applyFont="1" applyFill="1" applyBorder="1" applyAlignment="1">
      <alignment horizontal="left" vertical="top" wrapText="1"/>
    </xf>
    <xf numFmtId="0" fontId="3" fillId="4" borderId="1" xfId="0" applyFont="1" applyFill="1" applyBorder="1" applyAlignment="1">
      <alignment horizontal="left" vertical="top" wrapText="1"/>
    </xf>
    <xf numFmtId="0" fontId="3" fillId="5" borderId="1" xfId="0" applyFont="1" applyFill="1" applyBorder="1" applyAlignment="1">
      <alignment vertical="top" wrapText="1"/>
    </xf>
    <xf numFmtId="0" fontId="0" fillId="0" borderId="0" xfId="0" applyBorder="1"/>
    <xf numFmtId="0" fontId="4" fillId="0" borderId="0" xfId="0" applyFont="1" applyFill="1" applyBorder="1" applyAlignment="1">
      <alignment horizontal="left" vertical="top" wrapText="1"/>
    </xf>
    <xf numFmtId="0" fontId="0" fillId="0" borderId="0" xfId="0" applyFont="1" applyFill="1" applyBorder="1" applyAlignment="1">
      <alignment horizontal="left" vertical="top"/>
    </xf>
    <xf numFmtId="0" fontId="6" fillId="2" borderId="1" xfId="0" applyFont="1" applyFill="1" applyBorder="1" applyAlignment="1">
      <alignment horizontal="left" vertical="top" wrapText="1"/>
    </xf>
    <xf numFmtId="0" fontId="9" fillId="0" borderId="1" xfId="0" applyFont="1" applyFill="1" applyBorder="1" applyAlignment="1">
      <alignment horizontal="left" vertical="top"/>
    </xf>
    <xf numFmtId="0" fontId="6" fillId="5" borderId="1" xfId="0" applyFont="1" applyFill="1" applyBorder="1" applyAlignment="1">
      <alignment horizontal="left" vertical="top" wrapText="1"/>
    </xf>
    <xf numFmtId="0" fontId="2" fillId="6" borderId="1" xfId="0" applyFont="1" applyFill="1" applyBorder="1" applyAlignment="1">
      <alignment horizontal="left" vertical="top"/>
    </xf>
    <xf numFmtId="0" fontId="5" fillId="6"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3" fillId="0" borderId="0" xfId="0" applyFont="1" applyFill="1" applyAlignment="1">
      <alignment wrapText="1"/>
    </xf>
    <xf numFmtId="0" fontId="1" fillId="3"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1" fillId="0" borderId="1" xfId="6" applyFill="1" applyBorder="1" applyAlignment="1">
      <alignment horizontal="left" vertical="top" wrapText="1"/>
    </xf>
    <xf numFmtId="0" fontId="6" fillId="3" borderId="1" xfId="0" applyFont="1" applyFill="1" applyBorder="1" applyAlignment="1">
      <alignment horizontal="left" vertical="top"/>
    </xf>
    <xf numFmtId="0" fontId="6" fillId="3" borderId="1" xfId="0" applyFont="1" applyFill="1" applyBorder="1" applyAlignment="1">
      <alignment horizontal="left" vertical="top" wrapText="1"/>
    </xf>
    <xf numFmtId="0" fontId="6" fillId="4" borderId="1" xfId="0" applyFont="1" applyFill="1" applyBorder="1" applyAlignment="1">
      <alignment horizontal="left" vertical="top" wrapText="1"/>
    </xf>
    <xf numFmtId="0" fontId="12" fillId="0" borderId="1" xfId="0" applyFont="1" applyFill="1" applyBorder="1" applyAlignment="1">
      <alignment horizontal="left" vertical="top" wrapText="1"/>
    </xf>
    <xf numFmtId="0" fontId="12"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0" fillId="0" borderId="0" xfId="0" applyFill="1"/>
    <xf numFmtId="0" fontId="6" fillId="0" borderId="1" xfId="0" applyFont="1" applyFill="1" applyBorder="1" applyAlignment="1">
      <alignment horizontal="left" vertical="top"/>
    </xf>
    <xf numFmtId="0" fontId="4" fillId="7" borderId="1" xfId="0" applyFont="1" applyFill="1" applyBorder="1" applyAlignment="1">
      <alignment horizontal="left" vertical="top" wrapText="1"/>
    </xf>
    <xf numFmtId="0" fontId="12" fillId="7" borderId="1"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6" borderId="1" xfId="0" applyFont="1" applyFill="1" applyBorder="1" applyAlignment="1">
      <alignment horizontal="left" vertical="top"/>
    </xf>
    <xf numFmtId="0" fontId="4" fillId="6"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15" fillId="0" borderId="0" xfId="0" applyFont="1"/>
    <xf numFmtId="0" fontId="0" fillId="0" borderId="0" xfId="0" applyFill="1" applyBorder="1"/>
    <xf numFmtId="0" fontId="0" fillId="0" borderId="0" xfId="0" applyAlignment="1">
      <alignment wrapText="1"/>
    </xf>
    <xf numFmtId="0" fontId="3" fillId="0" borderId="0" xfId="0" applyFont="1" applyFill="1" applyBorder="1" applyAlignment="1">
      <alignment horizontal="left" vertical="top"/>
    </xf>
    <xf numFmtId="0" fontId="13" fillId="0" borderId="0" xfId="0" applyFont="1" applyFill="1" applyBorder="1"/>
    <xf numFmtId="0" fontId="6" fillId="0"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Border="1" applyAlignment="1">
      <alignment wrapText="1"/>
    </xf>
    <xf numFmtId="0" fontId="6" fillId="0" borderId="0" xfId="0" applyFont="1" applyFill="1" applyBorder="1" applyAlignment="1">
      <alignment horizontal="left" vertical="top"/>
    </xf>
    <xf numFmtId="0" fontId="2" fillId="0" borderId="0" xfId="0" applyFont="1" applyFill="1" applyBorder="1" applyAlignment="1">
      <alignment horizontal="left" vertical="top"/>
    </xf>
    <xf numFmtId="0" fontId="2" fillId="3" borderId="2" xfId="0" applyFont="1" applyFill="1" applyBorder="1" applyAlignment="1">
      <alignment horizontal="left" vertical="top"/>
    </xf>
    <xf numFmtId="0" fontId="6" fillId="3" borderId="2" xfId="0" applyFont="1" applyFill="1" applyBorder="1" applyAlignment="1">
      <alignment horizontal="left" vertical="top" wrapText="1"/>
    </xf>
    <xf numFmtId="0" fontId="5" fillId="3" borderId="2" xfId="0" applyFont="1" applyFill="1" applyBorder="1" applyAlignment="1">
      <alignment horizontal="left" vertical="top" wrapText="1"/>
    </xf>
    <xf numFmtId="0" fontId="0" fillId="0" borderId="1" xfId="0" applyBorder="1"/>
    <xf numFmtId="0" fontId="13" fillId="0" borderId="1" xfId="0" applyFont="1" applyBorder="1"/>
    <xf numFmtId="0" fontId="5" fillId="5" borderId="1" xfId="0" applyFont="1" applyFill="1" applyBorder="1" applyAlignment="1">
      <alignment vertical="top" wrapText="1"/>
    </xf>
    <xf numFmtId="0" fontId="14" fillId="8" borderId="1" xfId="0" applyFont="1" applyFill="1" applyBorder="1" applyAlignment="1">
      <alignment horizontal="left" vertical="top" wrapText="1"/>
    </xf>
    <xf numFmtId="0" fontId="5" fillId="8" borderId="1" xfId="0" applyFont="1" applyFill="1" applyBorder="1" applyAlignment="1">
      <alignment horizontal="left" vertical="top" wrapText="1"/>
    </xf>
    <xf numFmtId="0" fontId="2" fillId="9" borderId="1" xfId="0" applyFont="1" applyFill="1" applyBorder="1" applyAlignment="1">
      <alignment horizontal="left" vertical="top"/>
    </xf>
    <xf numFmtId="0" fontId="3" fillId="9" borderId="1" xfId="0" applyFont="1" applyFill="1" applyBorder="1" applyAlignment="1">
      <alignment horizontal="left" vertical="top" wrapText="1"/>
    </xf>
    <xf numFmtId="0" fontId="3" fillId="9" borderId="1" xfId="0" applyFont="1" applyFill="1" applyBorder="1" applyAlignment="1">
      <alignment horizontal="left" vertical="top"/>
    </xf>
    <xf numFmtId="0" fontId="5" fillId="9" borderId="1" xfId="0" applyFont="1" applyFill="1" applyBorder="1" applyAlignment="1">
      <alignment horizontal="left" vertical="top" wrapText="1"/>
    </xf>
    <xf numFmtId="0" fontId="6" fillId="9" borderId="1" xfId="0" applyFont="1" applyFill="1" applyBorder="1" applyAlignment="1">
      <alignment horizontal="left" vertical="top" wrapText="1"/>
    </xf>
    <xf numFmtId="0" fontId="3" fillId="8"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4" fillId="9"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10" borderId="1" xfId="0" applyFont="1" applyFill="1" applyBorder="1" applyAlignment="1">
      <alignment horizontal="left" vertical="top"/>
    </xf>
    <xf numFmtId="0" fontId="5" fillId="10" borderId="1" xfId="0" applyFont="1" applyFill="1" applyBorder="1" applyAlignment="1">
      <alignment horizontal="left" vertical="top" wrapText="1"/>
    </xf>
    <xf numFmtId="0" fontId="6" fillId="10" borderId="1" xfId="0" applyFont="1" applyFill="1" applyBorder="1" applyAlignment="1">
      <alignment horizontal="left" vertical="top" wrapText="1"/>
    </xf>
    <xf numFmtId="0" fontId="6" fillId="10" borderId="3" xfId="0" applyFont="1" applyFill="1" applyBorder="1" applyAlignment="1">
      <alignment horizontal="left" vertical="top"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top"/>
    </xf>
    <xf numFmtId="0" fontId="6" fillId="5" borderId="1" xfId="0" applyFont="1" applyFill="1" applyBorder="1" applyAlignment="1">
      <alignment vertical="top" wrapText="1"/>
    </xf>
    <xf numFmtId="0" fontId="5" fillId="5" borderId="1" xfId="0" applyFont="1" applyFill="1" applyBorder="1" applyAlignment="1">
      <alignment horizontal="left" vertical="top" wrapText="1"/>
    </xf>
    <xf numFmtId="0" fontId="3" fillId="0" borderId="4" xfId="0" applyFont="1" applyFill="1" applyBorder="1" applyAlignment="1">
      <alignment horizontal="left" vertical="top"/>
    </xf>
    <xf numFmtId="0" fontId="5" fillId="6" borderId="3" xfId="0" applyFont="1" applyFill="1" applyBorder="1" applyAlignment="1">
      <alignment vertical="top" wrapText="1"/>
    </xf>
    <xf numFmtId="0" fontId="2" fillId="0" borderId="5" xfId="0" applyFont="1" applyBorder="1" applyAlignment="1">
      <alignment horizontal="center" vertical="top"/>
    </xf>
    <xf numFmtId="0" fontId="19" fillId="0" borderId="1" xfId="0" applyFont="1" applyBorder="1" applyAlignment="1">
      <alignment horizontal="center" vertical="top" wrapText="1"/>
    </xf>
    <xf numFmtId="0" fontId="2"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xf>
    <xf numFmtId="0" fontId="3" fillId="0" borderId="0" xfId="0" applyFont="1" applyAlignment="1">
      <alignment horizontal="left" vertical="top"/>
    </xf>
    <xf numFmtId="0" fontId="2" fillId="0" borderId="6" xfId="0" applyFont="1" applyBorder="1" applyAlignment="1">
      <alignment horizontal="left" vertical="top" wrapText="1"/>
    </xf>
    <xf numFmtId="0" fontId="4" fillId="0" borderId="6" xfId="0" applyFont="1" applyBorder="1" applyAlignment="1">
      <alignment horizontal="left" vertical="top" wrapText="1"/>
    </xf>
    <xf numFmtId="0" fontId="3" fillId="0" borderId="6" xfId="0" applyFont="1" applyBorder="1" applyAlignment="1">
      <alignment horizontal="left" vertical="top"/>
    </xf>
    <xf numFmtId="0" fontId="3" fillId="0" borderId="7" xfId="0" applyFont="1" applyBorder="1" applyAlignment="1">
      <alignment horizontal="left" vertical="top"/>
    </xf>
    <xf numFmtId="0" fontId="2" fillId="0" borderId="8" xfId="0" applyFont="1" applyBorder="1" applyAlignment="1">
      <alignment horizontal="left" vertical="top" wrapText="1"/>
    </xf>
    <xf numFmtId="0" fontId="2" fillId="0" borderId="9" xfId="0" applyFont="1" applyBorder="1" applyAlignment="1">
      <alignment horizontal="center" vertical="top"/>
    </xf>
    <xf numFmtId="0" fontId="19" fillId="0" borderId="6" xfId="0" applyFont="1" applyBorder="1" applyAlignment="1">
      <alignment horizontal="center" vertical="top" wrapText="1"/>
    </xf>
    <xf numFmtId="0" fontId="2" fillId="0" borderId="10" xfId="0" applyFont="1" applyBorder="1" applyAlignment="1">
      <alignment horizontal="left" vertical="top" wrapText="1"/>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19" fillId="0" borderId="13" xfId="0" applyFont="1" applyBorder="1" applyAlignment="1">
      <alignment horizontal="center" vertical="top" wrapText="1"/>
    </xf>
    <xf numFmtId="0" fontId="3" fillId="0" borderId="13"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19" fillId="0" borderId="2" xfId="0" applyFont="1" applyBorder="1" applyAlignment="1">
      <alignment horizontal="center" vertical="top" wrapText="1"/>
    </xf>
    <xf numFmtId="0" fontId="3" fillId="0" borderId="2" xfId="0" applyFont="1" applyBorder="1" applyAlignment="1">
      <alignment horizontal="left" vertical="top"/>
    </xf>
    <xf numFmtId="0" fontId="3" fillId="0" borderId="16" xfId="0" applyFont="1" applyBorder="1" applyAlignment="1">
      <alignment horizontal="left" vertical="top"/>
    </xf>
    <xf numFmtId="0" fontId="2" fillId="0" borderId="15" xfId="0" applyFont="1" applyBorder="1" applyAlignment="1">
      <alignment horizontal="left" vertical="top"/>
    </xf>
    <xf numFmtId="0" fontId="2" fillId="11" borderId="1" xfId="0" applyFont="1" applyFill="1" applyBorder="1" applyAlignment="1">
      <alignment horizontal="left" vertical="top"/>
    </xf>
    <xf numFmtId="0" fontId="3" fillId="11" borderId="1" xfId="0" applyFont="1" applyFill="1" applyBorder="1" applyAlignment="1">
      <alignment horizontal="left" vertical="top" wrapText="1"/>
    </xf>
    <xf numFmtId="0" fontId="7" fillId="11" borderId="1" xfId="0" applyFont="1" applyFill="1" applyBorder="1" applyAlignment="1">
      <alignment horizontal="left" vertical="top"/>
    </xf>
    <xf numFmtId="0" fontId="3" fillId="11" borderId="1" xfId="0" applyFont="1" applyFill="1" applyBorder="1" applyAlignment="1">
      <alignment horizontal="left" vertical="top"/>
    </xf>
    <xf numFmtId="0" fontId="4" fillId="11" borderId="1" xfId="0" applyFont="1" applyFill="1" applyBorder="1" applyAlignment="1">
      <alignment horizontal="left" vertical="top" wrapText="1"/>
    </xf>
    <xf numFmtId="0" fontId="5" fillId="10" borderId="1" xfId="0" applyFont="1" applyFill="1" applyBorder="1" applyAlignment="1">
      <alignment vertical="top" wrapText="1"/>
    </xf>
    <xf numFmtId="0" fontId="20" fillId="0" borderId="1" xfId="0" applyFont="1" applyBorder="1" applyAlignment="1">
      <alignment horizontal="left" vertical="top" wrapText="1"/>
    </xf>
    <xf numFmtId="0" fontId="20" fillId="0" borderId="3" xfId="0" applyFont="1" applyBorder="1" applyAlignment="1">
      <alignment horizontal="left" vertical="top" wrapText="1"/>
    </xf>
    <xf numFmtId="0" fontId="21" fillId="0" borderId="0" xfId="0" applyFont="1"/>
    <xf numFmtId="0" fontId="23" fillId="12" borderId="5" xfId="0" applyFont="1" applyFill="1" applyBorder="1" applyAlignment="1">
      <alignment vertical="top"/>
    </xf>
    <xf numFmtId="0" fontId="2" fillId="13" borderId="5" xfId="0" applyFont="1" applyFill="1" applyBorder="1" applyAlignment="1">
      <alignment vertical="top"/>
    </xf>
    <xf numFmtId="0" fontId="5" fillId="0" borderId="8" xfId="0" applyFont="1" applyBorder="1" applyAlignment="1">
      <alignment horizontal="left" vertical="top" wrapText="1"/>
    </xf>
    <xf numFmtId="0" fontId="5" fillId="0" borderId="17" xfId="0" applyFont="1" applyBorder="1" applyAlignment="1">
      <alignment horizontal="left" vertical="top" wrapText="1"/>
    </xf>
    <xf numFmtId="0" fontId="2" fillId="13" borderId="5" xfId="0" applyFont="1" applyFill="1" applyBorder="1" applyAlignment="1">
      <alignment vertical="top" wrapText="1"/>
    </xf>
    <xf numFmtId="0" fontId="2" fillId="0" borderId="5" xfId="0" applyFont="1" applyBorder="1" applyAlignment="1">
      <alignment horizontal="center"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0" xfId="0" applyFont="1" applyAlignment="1">
      <alignment horizontal="left" vertical="top" wrapText="1"/>
    </xf>
    <xf numFmtId="0" fontId="2" fillId="12" borderId="18" xfId="0" applyFont="1" applyFill="1" applyBorder="1" applyAlignment="1">
      <alignment horizontal="center" vertical="top" wrapText="1"/>
    </xf>
    <xf numFmtId="0" fontId="0" fillId="0" borderId="19" xfId="0" applyFont="1" applyBorder="1" applyAlignment="1">
      <alignment wrapText="1"/>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24" fillId="0" borderId="6" xfId="0" applyFont="1" applyBorder="1" applyAlignment="1">
      <alignment horizontal="center" vertical="top" wrapText="1"/>
    </xf>
    <xf numFmtId="0" fontId="5" fillId="0" borderId="6" xfId="0" applyFont="1" applyBorder="1" applyAlignment="1">
      <alignment horizontal="left" vertical="top" wrapText="1"/>
    </xf>
    <xf numFmtId="0" fontId="19" fillId="0" borderId="20" xfId="0" applyFont="1" applyBorder="1" applyAlignment="1">
      <alignment vertical="top" wrapText="1"/>
    </xf>
    <xf numFmtId="0" fontId="2" fillId="13" borderId="20" xfId="0" applyFont="1" applyFill="1" applyBorder="1" applyAlignment="1">
      <alignment vertical="top"/>
    </xf>
    <xf numFmtId="0" fontId="5" fillId="5" borderId="1" xfId="0" applyFont="1" applyFill="1" applyBorder="1" applyAlignment="1">
      <alignment horizontal="left" vertical="top" wrapText="1"/>
    </xf>
    <xf numFmtId="0" fontId="24" fillId="0" borderId="5" xfId="0" applyFont="1" applyBorder="1" applyAlignment="1">
      <alignment horizontal="center" vertical="top" wrapText="1"/>
    </xf>
    <xf numFmtId="0" fontId="2" fillId="0" borderId="5" xfId="0" applyFont="1" applyBorder="1" applyAlignment="1">
      <alignment horizontal="left" vertical="top" wrapText="1"/>
    </xf>
    <xf numFmtId="0" fontId="5" fillId="0" borderId="5" xfId="0" applyFont="1" applyBorder="1" applyAlignment="1">
      <alignment horizontal="left" vertical="top" wrapText="1"/>
    </xf>
    <xf numFmtId="0" fontId="4" fillId="0" borderId="5" xfId="0" applyFont="1" applyBorder="1" applyAlignment="1">
      <alignment horizontal="left" vertical="top" wrapText="1"/>
    </xf>
    <xf numFmtId="0" fontId="3" fillId="0" borderId="5" xfId="0" applyFont="1" applyBorder="1" applyAlignment="1">
      <alignment horizontal="left" vertical="top" wrapText="1"/>
    </xf>
    <xf numFmtId="0" fontId="3" fillId="0" borderId="21" xfId="0" applyFont="1" applyBorder="1" applyAlignment="1">
      <alignment horizontal="left" vertical="top" wrapText="1"/>
    </xf>
    <xf numFmtId="0" fontId="5" fillId="5" borderId="1" xfId="0" applyFont="1" applyFill="1" applyBorder="1" applyAlignment="1">
      <alignment horizontal="left" vertical="top" wrapText="1"/>
    </xf>
    <xf numFmtId="0" fontId="5" fillId="10" borderId="3" xfId="0" applyFont="1" applyFill="1" applyBorder="1" applyAlignment="1">
      <alignment vertical="top" wrapText="1"/>
    </xf>
    <xf numFmtId="0" fontId="0" fillId="14" borderId="1" xfId="0" applyFill="1" applyBorder="1"/>
    <xf numFmtId="0" fontId="0" fillId="15" borderId="1" xfId="0" applyFill="1" applyBorder="1"/>
    <xf numFmtId="0" fontId="0" fillId="16" borderId="1" xfId="0" applyFill="1" applyBorder="1"/>
    <xf numFmtId="0" fontId="0" fillId="17" borderId="1" xfId="0" applyFill="1" applyBorder="1"/>
    <xf numFmtId="0" fontId="0" fillId="18" borderId="1" xfId="0" applyFill="1" applyBorder="1"/>
    <xf numFmtId="0" fontId="0" fillId="19" borderId="1" xfId="0" applyFill="1" applyBorder="1"/>
    <xf numFmtId="0" fontId="0" fillId="20" borderId="1" xfId="0" applyFill="1" applyBorder="1"/>
    <xf numFmtId="0" fontId="15" fillId="0" borderId="1" xfId="0" applyFont="1" applyBorder="1"/>
    <xf numFmtId="0" fontId="0" fillId="0" borderId="2" xfId="0" applyBorder="1"/>
    <xf numFmtId="9" fontId="0" fillId="0" borderId="1" xfId="1" applyFont="1" applyBorder="1" applyAlignment="1">
      <alignment vertical="center"/>
    </xf>
    <xf numFmtId="0" fontId="0" fillId="0" borderId="3" xfId="0" applyBorder="1"/>
    <xf numFmtId="0" fontId="24" fillId="0" borderId="0" xfId="0" applyFont="1" applyBorder="1" applyAlignment="1">
      <alignment horizontal="center" vertical="top" wrapText="1"/>
    </xf>
    <xf numFmtId="0" fontId="20" fillId="5" borderId="1"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6" borderId="1" xfId="0" applyFont="1" applyFill="1" applyBorder="1" applyAlignment="1">
      <alignment horizontal="left" vertical="top" wrapText="1"/>
    </xf>
    <xf numFmtId="0" fontId="20" fillId="11" borderId="1" xfId="0" applyFont="1" applyFill="1" applyBorder="1" applyAlignment="1">
      <alignment horizontal="left" vertical="top" wrapText="1"/>
    </xf>
    <xf numFmtId="0" fontId="20" fillId="9"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22" fillId="0" borderId="1" xfId="0" applyFont="1" applyBorder="1" applyAlignment="1">
      <alignment horizontal="center" vertical="top"/>
    </xf>
    <xf numFmtId="0" fontId="2" fillId="0" borderId="1" xfId="0" applyFont="1" applyBorder="1" applyAlignment="1">
      <alignment horizontal="center" vertical="top" wrapText="1"/>
    </xf>
    <xf numFmtId="0" fontId="20" fillId="0" borderId="1" xfId="0" applyFont="1" applyBorder="1" applyAlignment="1">
      <alignment horizontal="center" vertical="center" wrapText="1"/>
    </xf>
    <xf numFmtId="0" fontId="20" fillId="0" borderId="3" xfId="0" applyFont="1" applyBorder="1" applyAlignment="1">
      <alignment horizontal="center" vertical="center" wrapText="1"/>
    </xf>
    <xf numFmtId="0" fontId="21" fillId="0" borderId="0" xfId="0" applyFont="1" applyAlignment="1">
      <alignment horizontal="center" vertical="center"/>
    </xf>
    <xf numFmtId="0" fontId="23" fillId="12" borderId="6" xfId="0" applyFont="1" applyFill="1" applyBorder="1" applyAlignment="1">
      <alignment horizontal="center" vertical="center"/>
    </xf>
    <xf numFmtId="0" fontId="25" fillId="7"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27" fillId="7" borderId="1" xfId="0" applyFont="1" applyFill="1" applyBorder="1" applyAlignment="1">
      <alignment horizontal="center" vertical="center" wrapText="1"/>
    </xf>
    <xf numFmtId="0" fontId="6" fillId="0" borderId="9" xfId="0" applyFont="1" applyBorder="1" applyAlignment="1">
      <alignment horizontal="center" vertical="top"/>
    </xf>
    <xf numFmtId="0" fontId="6" fillId="0" borderId="22" xfId="0" applyFont="1" applyBorder="1" applyAlignment="1">
      <alignment horizontal="center" vertical="top"/>
    </xf>
    <xf numFmtId="0" fontId="6" fillId="0" borderId="23" xfId="0" applyFont="1" applyBorder="1" applyAlignment="1">
      <alignment horizontal="center" vertical="top"/>
    </xf>
    <xf numFmtId="164" fontId="6" fillId="0" borderId="9" xfId="0" applyNumberFormat="1" applyFont="1" applyBorder="1" applyAlignment="1">
      <alignment horizontal="center" vertical="top"/>
    </xf>
    <xf numFmtId="0" fontId="12" fillId="0" borderId="9" xfId="0" applyFont="1" applyFill="1" applyBorder="1" applyAlignment="1">
      <alignment horizontal="left" vertical="top" wrapText="1"/>
    </xf>
    <xf numFmtId="0" fontId="6" fillId="20" borderId="1" xfId="0" applyFont="1" applyFill="1" applyBorder="1" applyAlignment="1">
      <alignment horizontal="left" vertical="top" wrapText="1"/>
    </xf>
    <xf numFmtId="0" fontId="5" fillId="20" borderId="1" xfId="0" applyFont="1" applyFill="1" applyBorder="1" applyAlignment="1">
      <alignment horizontal="left" vertical="top" wrapText="1"/>
    </xf>
    <xf numFmtId="0" fontId="2" fillId="20" borderId="1" xfId="0" applyFont="1" applyFill="1" applyBorder="1" applyAlignment="1">
      <alignment horizontal="left" vertical="top"/>
    </xf>
    <xf numFmtId="0" fontId="2" fillId="20" borderId="2" xfId="0" applyFont="1" applyFill="1" applyBorder="1" applyAlignment="1">
      <alignment horizontal="left" vertical="top"/>
    </xf>
    <xf numFmtId="0" fontId="6" fillId="20" borderId="2" xfId="0" applyFont="1" applyFill="1" applyBorder="1" applyAlignment="1">
      <alignment horizontal="left" vertical="top" wrapText="1"/>
    </xf>
    <xf numFmtId="0" fontId="3" fillId="20" borderId="2" xfId="0" applyFont="1" applyFill="1" applyBorder="1" applyAlignment="1">
      <alignment horizontal="left" vertical="top" wrapText="1"/>
    </xf>
    <xf numFmtId="0" fontId="3" fillId="20" borderId="2" xfId="0" applyFont="1" applyFill="1" applyBorder="1" applyAlignment="1">
      <alignment horizontal="left" vertical="top"/>
    </xf>
    <xf numFmtId="0" fontId="5" fillId="20" borderId="2" xfId="0" applyFont="1" applyFill="1" applyBorder="1" applyAlignment="1">
      <alignment horizontal="left" vertical="top" wrapText="1"/>
    </xf>
    <xf numFmtId="0" fontId="8" fillId="20" borderId="2" xfId="0" applyFont="1" applyFill="1" applyBorder="1" applyAlignment="1">
      <alignment horizontal="left" vertical="top"/>
    </xf>
    <xf numFmtId="0" fontId="4" fillId="20" borderId="1" xfId="0" applyFont="1" applyFill="1" applyBorder="1" applyAlignment="1">
      <alignment horizontal="left" vertical="top" wrapText="1"/>
    </xf>
    <xf numFmtId="0" fontId="20" fillId="20" borderId="1" xfId="0" applyFont="1" applyFill="1" applyBorder="1" applyAlignment="1">
      <alignment horizontal="left" vertical="top" wrapText="1"/>
    </xf>
    <xf numFmtId="0" fontId="15" fillId="0" borderId="0" xfId="0" applyFont="1" applyAlignment="1">
      <alignment vertical="top"/>
    </xf>
    <xf numFmtId="0" fontId="0" fillId="0" borderId="1" xfId="0" applyBorder="1" applyAlignment="1">
      <alignment wrapText="1"/>
    </xf>
    <xf numFmtId="1" fontId="26" fillId="6" borderId="1" xfId="0" applyNumberFormat="1" applyFont="1" applyFill="1" applyBorder="1" applyAlignment="1">
      <alignment horizontal="center" vertical="center" wrapText="1"/>
    </xf>
    <xf numFmtId="0" fontId="26" fillId="2" borderId="1" xfId="0" applyFont="1" applyFill="1" applyBorder="1" applyAlignment="1">
      <alignment horizontal="center" vertical="top" wrapText="1"/>
    </xf>
    <xf numFmtId="0" fontId="26" fillId="6" borderId="1" xfId="0" applyFont="1" applyFill="1" applyBorder="1" applyAlignment="1">
      <alignment horizontal="center" vertical="center" wrapText="1"/>
    </xf>
    <xf numFmtId="0" fontId="26" fillId="11" borderId="1" xfId="0" applyFont="1" applyFill="1" applyBorder="1" applyAlignment="1">
      <alignment horizontal="center" vertical="center" wrapText="1"/>
    </xf>
    <xf numFmtId="0" fontId="26" fillId="9" borderId="1"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20" borderId="1" xfId="0" applyFont="1" applyFill="1" applyBorder="1" applyAlignment="1">
      <alignment horizontal="center" vertical="center" wrapText="1"/>
    </xf>
    <xf numFmtId="0" fontId="15" fillId="0" borderId="0" xfId="0" applyFont="1" applyBorder="1"/>
    <xf numFmtId="9" fontId="0" fillId="0" borderId="0" xfId="1" applyFont="1" applyBorder="1" applyAlignment="1">
      <alignment vertical="center"/>
    </xf>
    <xf numFmtId="9" fontId="15" fillId="0" borderId="24" xfId="1" applyFont="1" applyBorder="1" applyAlignment="1">
      <alignment vertical="center"/>
    </xf>
    <xf numFmtId="9" fontId="28" fillId="0" borderId="0" xfId="1" applyFont="1" applyBorder="1" applyAlignment="1">
      <alignment horizontal="center" vertical="center"/>
    </xf>
    <xf numFmtId="0" fontId="2" fillId="5" borderId="4" xfId="0" applyFont="1" applyFill="1" applyBorder="1" applyAlignment="1">
      <alignment horizontal="left" vertical="top"/>
    </xf>
    <xf numFmtId="0" fontId="4" fillId="2" borderId="4" xfId="0" applyFont="1" applyFill="1" applyBorder="1" applyAlignment="1">
      <alignment horizontal="left" vertical="top" wrapText="1"/>
    </xf>
    <xf numFmtId="9" fontId="28" fillId="0" borderId="0" xfId="1" applyFont="1" applyBorder="1" applyAlignment="1">
      <alignment horizontal="center" vertical="center" wrapText="1"/>
    </xf>
    <xf numFmtId="0" fontId="0" fillId="0" borderId="0" xfId="0" applyAlignment="1">
      <alignment wrapText="1"/>
    </xf>
    <xf numFmtId="16" fontId="0" fillId="0" borderId="0" xfId="0" applyNumberFormat="1"/>
    <xf numFmtId="0" fontId="6" fillId="10" borderId="3" xfId="0" applyFont="1" applyFill="1" applyBorder="1" applyAlignment="1">
      <alignment vertical="top" wrapText="1"/>
    </xf>
    <xf numFmtId="0" fontId="31" fillId="0" borderId="1" xfId="0" applyFont="1" applyBorder="1" applyAlignment="1">
      <alignment wrapText="1"/>
    </xf>
    <xf numFmtId="0" fontId="5" fillId="11" borderId="1" xfId="0" applyFont="1" applyFill="1" applyBorder="1" applyAlignment="1">
      <alignment horizontal="left" vertical="top" wrapText="1"/>
    </xf>
    <xf numFmtId="9" fontId="35" fillId="21" borderId="0" xfId="1" applyFont="1" applyFill="1" applyBorder="1" applyAlignment="1">
      <alignment horizontal="center" vertical="center" wrapText="1"/>
    </xf>
    <xf numFmtId="0" fontId="34" fillId="0" borderId="0" xfId="0" applyFont="1"/>
    <xf numFmtId="166" fontId="28" fillId="0" borderId="0" xfId="1" applyNumberFormat="1" applyFont="1" applyBorder="1" applyAlignment="1">
      <alignment horizontal="center" vertical="center"/>
    </xf>
    <xf numFmtId="167" fontId="28" fillId="0" borderId="0" xfId="1" applyNumberFormat="1" applyFont="1" applyBorder="1" applyAlignment="1">
      <alignment horizontal="center" vertical="center"/>
    </xf>
    <xf numFmtId="168" fontId="28" fillId="0" borderId="0" xfId="1" applyNumberFormat="1" applyFont="1" applyBorder="1" applyAlignment="1">
      <alignment horizontal="center" vertical="center"/>
    </xf>
    <xf numFmtId="169" fontId="28" fillId="0" borderId="0" xfId="1" applyNumberFormat="1" applyFont="1" applyBorder="1" applyAlignment="1">
      <alignment horizontal="center" vertical="center"/>
    </xf>
    <xf numFmtId="170" fontId="28" fillId="23" borderId="0" xfId="1" applyNumberFormat="1" applyFont="1" applyFill="1" applyBorder="1" applyAlignment="1">
      <alignment horizontal="center" vertical="center"/>
    </xf>
    <xf numFmtId="171" fontId="28" fillId="0" borderId="0" xfId="1" applyNumberFormat="1" applyFont="1" applyBorder="1" applyAlignment="1">
      <alignment horizontal="center" vertical="center"/>
    </xf>
    <xf numFmtId="172" fontId="28" fillId="0" borderId="0" xfId="1" applyNumberFormat="1" applyFont="1" applyBorder="1" applyAlignment="1">
      <alignment horizontal="center" vertical="center"/>
    </xf>
    <xf numFmtId="0" fontId="4" fillId="0" borderId="8" xfId="0" applyFont="1" applyBorder="1" applyAlignment="1">
      <alignment horizontal="left" vertical="top" wrapText="1"/>
    </xf>
    <xf numFmtId="0" fontId="34" fillId="0" borderId="0" xfId="0" applyFont="1" applyAlignment="1">
      <alignment horizontal="left" vertical="center" wrapText="1"/>
    </xf>
    <xf numFmtId="0" fontId="0" fillId="0" borderId="0" xfId="0" applyAlignment="1">
      <alignment horizontal="left" vertical="center" wrapText="1"/>
    </xf>
    <xf numFmtId="0" fontId="32" fillId="0" borderId="0" xfId="0" applyFont="1" applyAlignment="1">
      <alignment horizontal="left" vertical="center" wrapText="1"/>
    </xf>
    <xf numFmtId="0" fontId="0" fillId="0" borderId="0" xfId="0" applyAlignment="1">
      <alignment wrapText="1"/>
    </xf>
    <xf numFmtId="0" fontId="16" fillId="0" borderId="0" xfId="0" applyFont="1" applyAlignment="1">
      <alignment horizontal="center" wrapText="1"/>
    </xf>
    <xf numFmtId="0" fontId="16" fillId="22" borderId="0" xfId="0" applyFont="1" applyFill="1" applyAlignment="1">
      <alignment horizontal="center" wrapText="1"/>
    </xf>
    <xf numFmtId="0" fontId="0" fillId="22" borderId="0" xfId="0" applyFill="1" applyAlignment="1">
      <alignment wrapText="1"/>
    </xf>
    <xf numFmtId="0" fontId="17" fillId="0" borderId="0" xfId="0" applyFont="1" applyAlignment="1">
      <alignment wrapText="1"/>
    </xf>
    <xf numFmtId="0" fontId="18" fillId="0" borderId="0" xfId="0" applyFont="1" applyAlignment="1">
      <alignment wrapText="1"/>
    </xf>
    <xf numFmtId="0" fontId="0" fillId="0" borderId="0" xfId="0" applyAlignment="1">
      <alignment vertical="center" wrapText="1"/>
    </xf>
    <xf numFmtId="0" fontId="50" fillId="0" borderId="0" xfId="0" applyFont="1" applyAlignment="1">
      <alignment horizontal="left" vertical="top" wrapText="1"/>
    </xf>
    <xf numFmtId="0" fontId="0" fillId="0" borderId="0" xfId="0" applyAlignment="1">
      <alignment horizontal="left" vertical="top" wrapText="1"/>
    </xf>
    <xf numFmtId="0" fontId="2" fillId="9" borderId="25" xfId="0" applyFont="1" applyFill="1" applyBorder="1" applyAlignment="1">
      <alignment horizontal="center" vertical="top"/>
    </xf>
    <xf numFmtId="0" fontId="2" fillId="9" borderId="26" xfId="0" applyFont="1" applyFill="1" applyBorder="1" applyAlignment="1">
      <alignment horizontal="center" vertical="top"/>
    </xf>
    <xf numFmtId="0" fontId="2" fillId="3" borderId="25" xfId="0" applyFont="1" applyFill="1" applyBorder="1" applyAlignment="1">
      <alignment horizontal="center" vertical="top"/>
    </xf>
    <xf numFmtId="0" fontId="2" fillId="3" borderId="26" xfId="0" applyFont="1" applyFill="1" applyBorder="1" applyAlignment="1">
      <alignment horizontal="center" vertical="top"/>
    </xf>
    <xf numFmtId="0" fontId="2" fillId="5" borderId="25" xfId="0" applyFont="1" applyFill="1" applyBorder="1" applyAlignment="1">
      <alignment horizontal="center" vertical="top"/>
    </xf>
    <xf numFmtId="0" fontId="2" fillId="5" borderId="27" xfId="0" applyFont="1" applyFill="1" applyBorder="1" applyAlignment="1">
      <alignment horizontal="center" vertical="top"/>
    </xf>
    <xf numFmtId="165" fontId="28" fillId="0" borderId="0" xfId="1" applyNumberFormat="1" applyFont="1" applyBorder="1" applyAlignment="1">
      <alignment horizontal="center" vertical="center"/>
    </xf>
    <xf numFmtId="0" fontId="35" fillId="21" borderId="2" xfId="0" applyFont="1" applyFill="1" applyBorder="1" applyAlignment="1">
      <alignment horizontal="center" vertical="center"/>
    </xf>
    <xf numFmtId="0" fontId="29" fillId="21" borderId="5" xfId="0" applyFont="1" applyFill="1" applyBorder="1" applyAlignment="1">
      <alignment horizontal="center" vertical="center"/>
    </xf>
    <xf numFmtId="0" fontId="29" fillId="21" borderId="6" xfId="0" applyFont="1" applyFill="1" applyBorder="1" applyAlignment="1">
      <alignment horizontal="center" vertical="center"/>
    </xf>
    <xf numFmtId="0" fontId="25" fillId="7" borderId="3" xfId="0" applyFont="1" applyFill="1" applyBorder="1" applyAlignment="1">
      <alignment horizontal="center" vertical="center" wrapText="1"/>
    </xf>
    <xf numFmtId="0" fontId="25" fillId="7" borderId="4" xfId="0" applyFont="1" applyFill="1" applyBorder="1" applyAlignment="1">
      <alignment horizontal="center" vertical="center" wrapText="1"/>
    </xf>
    <xf numFmtId="0" fontId="2" fillId="10" borderId="2" xfId="0" applyFont="1" applyFill="1" applyBorder="1" applyAlignment="1">
      <alignment horizontal="center" vertical="top"/>
    </xf>
    <xf numFmtId="0" fontId="2" fillId="10" borderId="6" xfId="0" applyFont="1" applyFill="1" applyBorder="1" applyAlignment="1">
      <alignment horizontal="center" vertical="top"/>
    </xf>
    <xf numFmtId="0" fontId="6" fillId="10" borderId="3" xfId="0" applyFont="1" applyFill="1" applyBorder="1" applyAlignment="1">
      <alignment horizontal="left" vertical="top" wrapText="1"/>
    </xf>
    <xf numFmtId="0" fontId="6" fillId="10" borderId="4" xfId="0" applyFont="1" applyFill="1" applyBorder="1" applyAlignment="1">
      <alignment horizontal="left" vertical="top" wrapText="1"/>
    </xf>
    <xf numFmtId="0" fontId="6" fillId="10" borderId="3" xfId="0" applyFont="1" applyFill="1" applyBorder="1" applyAlignment="1">
      <alignment vertical="top" wrapText="1"/>
    </xf>
    <xf numFmtId="0" fontId="6" fillId="10" borderId="4" xfId="0" applyFont="1" applyFill="1" applyBorder="1" applyAlignment="1">
      <alignment vertical="top" wrapText="1"/>
    </xf>
    <xf numFmtId="0" fontId="2" fillId="6" borderId="2" xfId="0" applyFont="1" applyFill="1" applyBorder="1" applyAlignment="1">
      <alignment horizontal="center" vertical="top"/>
    </xf>
    <xf numFmtId="0" fontId="2" fillId="6" borderId="6" xfId="0" applyFont="1" applyFill="1" applyBorder="1" applyAlignment="1">
      <alignment horizontal="center" vertical="top"/>
    </xf>
    <xf numFmtId="0" fontId="4"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11" borderId="2" xfId="0" applyFont="1" applyFill="1" applyBorder="1" applyAlignment="1">
      <alignment horizontal="center" vertical="top"/>
    </xf>
    <xf numFmtId="0" fontId="2" fillId="11" borderId="6" xfId="0" applyFont="1" applyFill="1" applyBorder="1" applyAlignment="1">
      <alignment horizontal="center" vertical="top"/>
    </xf>
    <xf numFmtId="0" fontId="2" fillId="9" borderId="2" xfId="0" applyFont="1" applyFill="1" applyBorder="1" applyAlignment="1">
      <alignment horizontal="center" vertical="top"/>
    </xf>
    <xf numFmtId="0" fontId="2" fillId="9" borderId="6" xfId="0" applyFont="1" applyFill="1" applyBorder="1" applyAlignment="1">
      <alignment horizontal="center" vertical="top"/>
    </xf>
    <xf numFmtId="165" fontId="28" fillId="23" borderId="0" xfId="1" applyNumberFormat="1" applyFont="1" applyFill="1" applyBorder="1" applyAlignment="1">
      <alignment horizontal="center" vertical="center"/>
    </xf>
    <xf numFmtId="0" fontId="2" fillId="3" borderId="2" xfId="0" applyFont="1" applyFill="1" applyBorder="1" applyAlignment="1">
      <alignment horizontal="center" vertical="top"/>
    </xf>
    <xf numFmtId="0" fontId="2" fillId="3" borderId="6" xfId="0" applyFont="1" applyFill="1" applyBorder="1" applyAlignment="1">
      <alignment horizontal="center" vertical="top"/>
    </xf>
    <xf numFmtId="0" fontId="2" fillId="20" borderId="2" xfId="0" applyFont="1" applyFill="1" applyBorder="1" applyAlignment="1">
      <alignment horizontal="center" vertical="top"/>
    </xf>
    <xf numFmtId="0" fontId="2" fillId="20" borderId="6" xfId="0" applyFont="1" applyFill="1" applyBorder="1" applyAlignment="1">
      <alignment horizontal="center" vertical="top"/>
    </xf>
    <xf numFmtId="0" fontId="29" fillId="21" borderId="2" xfId="0" applyFont="1" applyFill="1" applyBorder="1" applyAlignment="1">
      <alignment horizontal="center" vertical="center"/>
    </xf>
    <xf numFmtId="0" fontId="5" fillId="24" borderId="3" xfId="0" applyFont="1" applyFill="1" applyBorder="1" applyAlignment="1">
      <alignment horizontal="left" vertical="top" wrapText="1"/>
    </xf>
    <xf numFmtId="0" fontId="5" fillId="24" borderId="1" xfId="0" applyFont="1" applyFill="1" applyBorder="1" applyAlignment="1">
      <alignment horizontal="left" vertical="top" wrapText="1"/>
    </xf>
    <xf numFmtId="0" fontId="3" fillId="25" borderId="1" xfId="0" applyFont="1" applyFill="1" applyBorder="1" applyAlignment="1">
      <alignment horizontal="left" vertical="top"/>
    </xf>
    <xf numFmtId="0" fontId="3" fillId="26" borderId="1" xfId="0" applyFont="1" applyFill="1" applyBorder="1" applyAlignment="1">
      <alignment horizontal="left" vertical="top"/>
    </xf>
    <xf numFmtId="0" fontId="27" fillId="5" borderId="1" xfId="0" applyFont="1" applyFill="1" applyBorder="1" applyAlignment="1">
      <alignment horizontal="left" vertical="top" wrapText="1"/>
    </xf>
  </cellXfs>
  <cellStyles count="7">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6" xr:uid="{00000000-0005-0000-0000-000004000000}"/>
    <cellStyle name="Normal" xfId="0" builtinId="0"/>
    <cellStyle name="Percent" xfId="1" xr:uid="{00000000-0005-0000-0000-000006000000}"/>
  </cellStyles>
  <dxfs count="136">
    <dxf>
      <fill>
        <patternFill>
          <bgColor rgb="FFEF5BA1"/>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5BA1"/>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AB47BC"/>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EF414A"/>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51B453"/>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rgb="FF00B8EC"/>
        </patternFill>
      </fill>
    </dxf>
    <dxf>
      <fill>
        <patternFill>
          <bgColor rgb="FFFFF176"/>
        </patternFill>
      </fill>
    </dxf>
    <dxf>
      <fill>
        <patternFill>
          <bgColor rgb="FFFEBC11"/>
        </patternFill>
      </fill>
    </dxf>
    <dxf>
      <fill>
        <patternFill>
          <bgColor theme="0" tint="-0.24991607409894101"/>
        </patternFill>
      </fill>
    </dxf>
    <dxf>
      <fill>
        <patternFill>
          <bgColor theme="0" tint="-0.14993743705557422"/>
        </patternFill>
      </fill>
    </dxf>
    <dxf>
      <fill>
        <patternFill>
          <bgColor rgb="FFE2EFDA"/>
        </patternFill>
      </fill>
    </dxf>
    <dxf>
      <fill>
        <patternFill>
          <bgColor rgb="FFFFF2CC"/>
        </patternFill>
      </fill>
    </dxf>
    <dxf>
      <fill>
        <patternFill>
          <bgColor rgb="FFFF9999"/>
        </patternFill>
      </fill>
    </dxf>
    <dxf>
      <fill>
        <patternFill>
          <bgColor theme="0"/>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ill>
        <patternFill>
          <bgColor rgb="FFE2EFDA"/>
        </patternFill>
      </fill>
    </dxf>
    <dxf>
      <fill>
        <patternFill>
          <bgColor rgb="FFFFF2CC"/>
        </patternFill>
      </fill>
    </dxf>
    <dxf>
      <fill>
        <patternFill>
          <bgColor rgb="FFFF9999"/>
        </patternFill>
      </fill>
    </dxf>
    <dxf>
      <fill>
        <patternFill patternType="none"/>
      </fill>
    </dxf>
    <dxf>
      <fill>
        <patternFill>
          <bgColor rgb="FFE2EFDA"/>
        </patternFill>
      </fill>
    </dxf>
    <dxf>
      <fill>
        <patternFill>
          <bgColor rgb="FFFFF2CC"/>
        </patternFill>
      </fill>
    </dxf>
    <dxf>
      <fill>
        <patternFill>
          <bgColor rgb="FFFF9999"/>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ill>
        <patternFill>
          <bgColor rgb="FFEF5BA1"/>
        </patternFill>
      </fill>
    </dxf>
    <dxf>
      <fill>
        <patternFill>
          <bgColor rgb="FFAB47BC"/>
        </patternFill>
      </fill>
    </dxf>
    <dxf>
      <fill>
        <patternFill>
          <bgColor rgb="FFEF414A"/>
        </patternFill>
      </fill>
    </dxf>
    <dxf>
      <fill>
        <patternFill>
          <bgColor rgb="FF51B453"/>
        </patternFill>
      </fill>
    </dxf>
    <dxf>
      <fill>
        <patternFill>
          <bgColor rgb="FF00B8EC"/>
        </patternFill>
      </fill>
    </dxf>
    <dxf>
      <fill>
        <patternFill>
          <bgColor rgb="FFFFF176"/>
        </patternFill>
      </fill>
    </dxf>
    <dxf>
      <fill>
        <patternFill>
          <bgColor rgb="FFFEBC11"/>
        </patternFill>
      </fill>
    </dxf>
    <dxf>
      <fill>
        <patternFill>
          <bgColor theme="0" tint="-0.249916074098941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34995574816125979"/>
  </sheetPr>
  <dimension ref="A1:M16"/>
  <sheetViews>
    <sheetView zoomScale="125" workbookViewId="0">
      <selection activeCell="B11" sqref="B11:M11"/>
    </sheetView>
  </sheetViews>
  <sheetFormatPr baseColWidth="10" defaultColWidth="0" defaultRowHeight="15" zeroHeight="1" x14ac:dyDescent="0.2"/>
  <cols>
    <col min="1" max="12" width="9.1640625" customWidth="1"/>
    <col min="13" max="13" width="37.1640625" customWidth="1"/>
    <col min="14" max="14" width="9.1640625" hidden="1" customWidth="1"/>
    <col min="15" max="16384" width="9.1640625" hidden="1"/>
  </cols>
  <sheetData>
    <row r="1" spans="1:13" ht="16" x14ac:dyDescent="0.2">
      <c r="A1" s="225"/>
      <c r="B1" s="224"/>
      <c r="C1" s="224"/>
      <c r="D1" s="224"/>
      <c r="E1" s="224"/>
      <c r="F1" s="224"/>
      <c r="G1" s="224"/>
      <c r="H1" s="224"/>
      <c r="I1" s="224"/>
      <c r="J1" s="224"/>
      <c r="K1" s="224"/>
      <c r="L1" s="224"/>
      <c r="M1" s="224"/>
    </row>
    <row r="2" spans="1:13" ht="43.5" customHeight="1" x14ac:dyDescent="0.2">
      <c r="A2" s="226" t="s">
        <v>603</v>
      </c>
      <c r="B2" s="227"/>
      <c r="C2" s="227"/>
      <c r="D2" s="227"/>
      <c r="E2" s="227"/>
      <c r="F2" s="227"/>
      <c r="G2" s="227"/>
      <c r="H2" s="227"/>
      <c r="I2" s="227"/>
      <c r="J2" s="227"/>
      <c r="K2" s="227"/>
      <c r="L2" s="227"/>
      <c r="M2" s="227"/>
    </row>
    <row r="3" spans="1:13" ht="26.25" customHeight="1" x14ac:dyDescent="0.2">
      <c r="A3" s="228" t="s">
        <v>529</v>
      </c>
      <c r="B3" s="229"/>
      <c r="C3" s="229"/>
      <c r="D3" s="229"/>
      <c r="E3" s="229"/>
      <c r="F3" s="229"/>
      <c r="G3" s="229"/>
      <c r="H3" s="229"/>
      <c r="I3" s="229"/>
      <c r="J3" s="229"/>
      <c r="K3" s="229"/>
      <c r="L3" s="229"/>
      <c r="M3" s="229"/>
    </row>
    <row r="4" spans="1:13" ht="365.25" customHeight="1" x14ac:dyDescent="0.2">
      <c r="A4" s="230" t="s">
        <v>517</v>
      </c>
      <c r="B4" s="224"/>
      <c r="C4" s="224"/>
      <c r="D4" s="224"/>
      <c r="E4" s="224"/>
      <c r="F4" s="224"/>
      <c r="G4" s="224"/>
      <c r="H4" s="224"/>
      <c r="I4" s="224"/>
      <c r="J4" s="224"/>
      <c r="K4" s="224"/>
      <c r="L4" s="224"/>
      <c r="M4" s="224"/>
    </row>
    <row r="5" spans="1:13" s="232" customFormat="1" ht="142.5" customHeight="1" x14ac:dyDescent="0.2">
      <c r="A5" s="231" t="s">
        <v>697</v>
      </c>
    </row>
    <row r="6" spans="1:13" ht="34.5" customHeight="1" x14ac:dyDescent="0.2">
      <c r="A6" s="228" t="s">
        <v>518</v>
      </c>
      <c r="B6" s="229"/>
      <c r="C6" s="229"/>
      <c r="D6" s="229"/>
      <c r="E6" s="229"/>
      <c r="F6" s="229"/>
      <c r="G6" s="229"/>
      <c r="H6" s="229"/>
      <c r="I6" s="229"/>
      <c r="J6" s="229"/>
      <c r="K6" s="229"/>
      <c r="L6" s="229"/>
      <c r="M6" s="229"/>
    </row>
    <row r="7" spans="1:13" ht="48" customHeight="1" x14ac:dyDescent="0.2">
      <c r="A7" s="49"/>
      <c r="B7" s="222" t="s">
        <v>519</v>
      </c>
      <c r="C7" s="224"/>
      <c r="D7" s="224"/>
      <c r="E7" s="224"/>
      <c r="F7" s="224"/>
      <c r="G7" s="224"/>
      <c r="H7" s="224"/>
      <c r="I7" s="224"/>
      <c r="J7" s="224"/>
      <c r="K7" s="224"/>
      <c r="L7" s="224"/>
      <c r="M7" s="224"/>
    </row>
    <row r="8" spans="1:13" ht="39" customHeight="1" x14ac:dyDescent="0.2">
      <c r="A8" s="49"/>
      <c r="B8" s="222" t="s">
        <v>520</v>
      </c>
      <c r="C8" s="224"/>
      <c r="D8" s="224"/>
      <c r="E8" s="224"/>
      <c r="F8" s="224"/>
      <c r="G8" s="224"/>
      <c r="H8" s="224"/>
      <c r="I8" s="224"/>
      <c r="J8" s="224"/>
      <c r="K8" s="224"/>
      <c r="L8" s="224"/>
      <c r="M8" s="224"/>
    </row>
    <row r="9" spans="1:13" ht="37.5" customHeight="1" x14ac:dyDescent="0.2">
      <c r="A9" s="49"/>
      <c r="B9" s="222" t="s">
        <v>521</v>
      </c>
      <c r="C9" s="224"/>
      <c r="D9" s="224"/>
      <c r="E9" s="224"/>
      <c r="F9" s="224"/>
      <c r="G9" s="224"/>
      <c r="H9" s="224"/>
      <c r="I9" s="224"/>
      <c r="J9" s="224"/>
      <c r="K9" s="224"/>
      <c r="L9" s="224"/>
      <c r="M9" s="224"/>
    </row>
    <row r="10" spans="1:13" ht="51.75" customHeight="1" x14ac:dyDescent="0.2">
      <c r="A10" s="49"/>
      <c r="B10" s="222" t="s">
        <v>522</v>
      </c>
      <c r="C10" s="224"/>
      <c r="D10" s="224"/>
      <c r="E10" s="224"/>
      <c r="F10" s="224"/>
      <c r="G10" s="224"/>
      <c r="H10" s="224"/>
      <c r="I10" s="224"/>
      <c r="J10" s="224"/>
      <c r="K10" s="224"/>
      <c r="L10" s="224"/>
      <c r="M10" s="224"/>
    </row>
    <row r="11" spans="1:13" ht="48.75" customHeight="1" x14ac:dyDescent="0.2">
      <c r="A11" s="49"/>
      <c r="B11" s="222" t="s">
        <v>524</v>
      </c>
      <c r="C11" s="224"/>
      <c r="D11" s="224"/>
      <c r="E11" s="224"/>
      <c r="F11" s="224"/>
      <c r="G11" s="224"/>
      <c r="H11" s="224"/>
      <c r="I11" s="224"/>
      <c r="J11" s="224"/>
      <c r="K11" s="224"/>
      <c r="L11" s="224"/>
      <c r="M11" s="224"/>
    </row>
    <row r="12" spans="1:13" ht="48.75" customHeight="1" x14ac:dyDescent="0.2">
      <c r="A12" s="206"/>
      <c r="B12" s="221" t="s">
        <v>698</v>
      </c>
      <c r="C12" s="222"/>
      <c r="D12" s="222"/>
      <c r="E12" s="222"/>
      <c r="F12" s="222"/>
      <c r="G12" s="222"/>
      <c r="H12" s="222"/>
      <c r="I12" s="222"/>
      <c r="J12" s="222"/>
      <c r="K12" s="222"/>
      <c r="L12" s="222"/>
      <c r="M12" s="222"/>
    </row>
    <row r="13" spans="1:13" ht="48.75" customHeight="1" x14ac:dyDescent="0.2">
      <c r="A13" s="206"/>
      <c r="B13" s="221" t="s">
        <v>699</v>
      </c>
      <c r="C13" s="222"/>
      <c r="D13" s="222"/>
      <c r="E13" s="222"/>
      <c r="F13" s="222"/>
      <c r="G13" s="222"/>
      <c r="H13" s="222"/>
      <c r="I13" s="222"/>
      <c r="J13" s="222"/>
      <c r="K13" s="222"/>
      <c r="L13" s="222"/>
      <c r="M13" s="222"/>
    </row>
    <row r="14" spans="1:13" ht="48.75" customHeight="1" x14ac:dyDescent="0.2">
      <c r="A14" s="206"/>
      <c r="B14" s="223" t="s">
        <v>523</v>
      </c>
      <c r="C14" s="222"/>
      <c r="D14" s="222"/>
      <c r="E14" s="222"/>
      <c r="F14" s="222"/>
      <c r="G14" s="222"/>
      <c r="H14" s="222"/>
      <c r="I14" s="222"/>
      <c r="J14" s="222"/>
      <c r="K14" s="222"/>
      <c r="L14" s="222"/>
      <c r="M14" s="222"/>
    </row>
    <row r="15" spans="1:13" hidden="1" x14ac:dyDescent="0.2">
      <c r="A15" s="49"/>
      <c r="B15" s="49"/>
      <c r="C15" s="49"/>
      <c r="D15" s="49"/>
      <c r="E15" s="49"/>
      <c r="F15" s="49"/>
      <c r="G15" s="49"/>
      <c r="H15" s="49"/>
      <c r="I15" s="49"/>
      <c r="J15" s="49"/>
      <c r="K15" s="49"/>
      <c r="L15" s="49"/>
      <c r="M15" s="49"/>
    </row>
    <row r="16" spans="1:13" hidden="1" x14ac:dyDescent="0.2">
      <c r="A16" s="49"/>
      <c r="B16" s="49"/>
      <c r="C16" s="49"/>
      <c r="D16" s="49"/>
      <c r="E16" s="49"/>
      <c r="F16" s="49"/>
      <c r="G16" s="49"/>
      <c r="H16" s="49"/>
      <c r="I16" s="49"/>
      <c r="J16" s="49"/>
      <c r="K16" s="49"/>
      <c r="L16" s="49"/>
      <c r="M16" s="49"/>
    </row>
  </sheetData>
  <mergeCells count="14">
    <mergeCell ref="B13:M13"/>
    <mergeCell ref="B14:M14"/>
    <mergeCell ref="B12:M12"/>
    <mergeCell ref="B11:M11"/>
    <mergeCell ref="A1:M1"/>
    <mergeCell ref="A2:M2"/>
    <mergeCell ref="A3:M3"/>
    <mergeCell ref="A4:M4"/>
    <mergeCell ref="A6:M6"/>
    <mergeCell ref="B7:M7"/>
    <mergeCell ref="B8:M8"/>
    <mergeCell ref="B9:M9"/>
    <mergeCell ref="B10:M10"/>
    <mergeCell ref="A5:XFD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FFC000"/>
  </sheetPr>
  <dimension ref="A1:V114"/>
  <sheetViews>
    <sheetView zoomScale="131" zoomScaleNormal="85" zoomScalePageLayoutView="203" workbookViewId="0">
      <pane ySplit="2" topLeftCell="A3" activePane="bottomLeft" state="frozen"/>
      <selection pane="bottomLeft" activeCell="A3" sqref="A3:A14"/>
    </sheetView>
  </sheetViews>
  <sheetFormatPr baseColWidth="10" defaultColWidth="0" defaultRowHeight="14" zeroHeight="1" x14ac:dyDescent="0.2"/>
  <cols>
    <col min="1" max="1" width="16" style="50" customWidth="1"/>
    <col min="2" max="2" width="19.1640625" style="50" customWidth="1"/>
    <col min="3" max="3" width="22.5" style="50" customWidth="1"/>
    <col min="4" max="4" width="80" style="50" customWidth="1"/>
    <col min="5" max="5" width="29" style="50" customWidth="1"/>
    <col min="6" max="6" width="25.83203125" style="50" customWidth="1"/>
    <col min="7" max="7" width="21.83203125" style="50" customWidth="1"/>
    <col min="8" max="8" width="44.6640625" style="55" customWidth="1"/>
    <col min="9" max="9" width="97.6640625" style="50" customWidth="1"/>
    <col min="10" max="10" width="62.5" style="4" customWidth="1"/>
    <col min="11" max="22" width="0" style="50" hidden="1" customWidth="1"/>
    <col min="23" max="16384" width="8.83203125" style="50" hidden="1"/>
  </cols>
  <sheetData>
    <row r="1" spans="1:21" s="4" customFormat="1" ht="45.5" customHeight="1" x14ac:dyDescent="0.2">
      <c r="A1" s="239">
        <f>'Tableaux récapitulatifs'!E11</f>
        <v>0</v>
      </c>
      <c r="B1" s="239"/>
      <c r="C1" s="239"/>
      <c r="D1" s="219">
        <f>'Tableaux récapitulatifs'!E9/'Tableaux récapitulatifs'!D9</f>
        <v>0</v>
      </c>
      <c r="E1" s="265" t="s">
        <v>502</v>
      </c>
      <c r="F1" s="241"/>
      <c r="G1" s="242"/>
      <c r="H1" s="211" t="s">
        <v>696</v>
      </c>
    </row>
    <row r="2" spans="1:21" s="56" customFormat="1" ht="15" x14ac:dyDescent="0.2">
      <c r="A2" s="181" t="s">
        <v>501</v>
      </c>
      <c r="B2" s="263" t="s">
        <v>7</v>
      </c>
      <c r="C2" s="264"/>
      <c r="D2" s="181" t="s">
        <v>6</v>
      </c>
      <c r="E2" s="15" t="s">
        <v>91</v>
      </c>
      <c r="F2" s="9" t="s">
        <v>92</v>
      </c>
      <c r="G2" s="16" t="s">
        <v>93</v>
      </c>
      <c r="H2" s="35" t="s">
        <v>264</v>
      </c>
      <c r="I2" s="182" t="s">
        <v>144</v>
      </c>
      <c r="J2" s="3" t="s">
        <v>265</v>
      </c>
    </row>
    <row r="3" spans="1:21" ht="90" x14ac:dyDescent="0.2">
      <c r="A3" s="179" t="s">
        <v>874</v>
      </c>
      <c r="B3" s="180" t="s">
        <v>660</v>
      </c>
      <c r="C3" s="180" t="s">
        <v>663</v>
      </c>
      <c r="D3" s="180" t="s">
        <v>423</v>
      </c>
      <c r="E3" s="5" t="s">
        <v>87</v>
      </c>
      <c r="F3" s="6" t="s">
        <v>724</v>
      </c>
      <c r="G3" s="7" t="s">
        <v>417</v>
      </c>
      <c r="H3" s="170"/>
      <c r="I3" s="183" t="s">
        <v>414</v>
      </c>
      <c r="J3" s="1"/>
      <c r="K3" s="20"/>
      <c r="L3" s="20"/>
    </row>
    <row r="4" spans="1:21" ht="180" x14ac:dyDescent="0.2">
      <c r="A4" s="180" t="s">
        <v>875</v>
      </c>
      <c r="B4" s="180" t="s">
        <v>661</v>
      </c>
      <c r="C4" s="180" t="s">
        <v>664</v>
      </c>
      <c r="D4" s="180" t="s">
        <v>587</v>
      </c>
      <c r="E4" s="5" t="s">
        <v>473</v>
      </c>
      <c r="F4" s="10" t="s">
        <v>308</v>
      </c>
      <c r="G4" s="7" t="s">
        <v>13</v>
      </c>
      <c r="H4" s="170"/>
      <c r="I4" s="184" t="s">
        <v>474</v>
      </c>
      <c r="J4" s="1"/>
      <c r="K4" s="20"/>
      <c r="L4" s="20"/>
    </row>
    <row r="5" spans="1:21" ht="75" x14ac:dyDescent="0.2">
      <c r="A5" s="180" t="s">
        <v>876</v>
      </c>
      <c r="B5" s="180" t="s">
        <v>660</v>
      </c>
      <c r="C5" s="180" t="s">
        <v>664</v>
      </c>
      <c r="D5" s="179" t="s">
        <v>588</v>
      </c>
      <c r="E5" s="5" t="s">
        <v>379</v>
      </c>
      <c r="F5" s="10" t="s">
        <v>380</v>
      </c>
      <c r="G5" s="7" t="s">
        <v>378</v>
      </c>
      <c r="H5" s="170"/>
      <c r="I5" s="183"/>
      <c r="J5" s="1"/>
      <c r="K5" s="20"/>
      <c r="L5" s="20"/>
    </row>
    <row r="6" spans="1:21" ht="60" x14ac:dyDescent="0.2">
      <c r="A6" s="180" t="s">
        <v>877</v>
      </c>
      <c r="B6" s="180" t="s">
        <v>660</v>
      </c>
      <c r="C6" s="180" t="s">
        <v>664</v>
      </c>
      <c r="D6" s="180" t="s">
        <v>51</v>
      </c>
      <c r="E6" s="5" t="s">
        <v>305</v>
      </c>
      <c r="F6" s="10" t="s">
        <v>416</v>
      </c>
      <c r="G6" s="7" t="s">
        <v>0</v>
      </c>
      <c r="H6" s="170"/>
      <c r="I6" s="185"/>
      <c r="J6" s="1"/>
      <c r="K6" s="20"/>
      <c r="L6" s="20"/>
    </row>
    <row r="7" spans="1:21" ht="90" x14ac:dyDescent="0.2">
      <c r="A7" s="180" t="s">
        <v>878</v>
      </c>
      <c r="B7" s="180" t="s">
        <v>76</v>
      </c>
      <c r="C7" s="180" t="s">
        <v>664</v>
      </c>
      <c r="D7" s="180" t="s">
        <v>239</v>
      </c>
      <c r="E7" s="5" t="s">
        <v>240</v>
      </c>
      <c r="F7" s="10" t="s">
        <v>98</v>
      </c>
      <c r="G7" s="7" t="s">
        <v>28</v>
      </c>
      <c r="H7" s="170"/>
      <c r="I7" s="185"/>
      <c r="J7" s="1"/>
      <c r="K7" s="20"/>
      <c r="L7" s="20"/>
    </row>
    <row r="8" spans="1:21" ht="60" x14ac:dyDescent="0.2">
      <c r="A8" s="180" t="s">
        <v>879</v>
      </c>
      <c r="B8" s="180" t="s">
        <v>661</v>
      </c>
      <c r="C8" s="180" t="s">
        <v>252</v>
      </c>
      <c r="D8" s="180" t="s">
        <v>241</v>
      </c>
      <c r="E8" s="5" t="s">
        <v>88</v>
      </c>
      <c r="F8" s="10" t="s">
        <v>89</v>
      </c>
      <c r="G8" s="7" t="s">
        <v>90</v>
      </c>
      <c r="H8" s="170"/>
      <c r="I8" s="185"/>
      <c r="J8" s="1"/>
      <c r="K8" s="20"/>
      <c r="L8" s="20"/>
    </row>
    <row r="9" spans="1:21" ht="120" x14ac:dyDescent="0.2">
      <c r="A9" s="180" t="s">
        <v>880</v>
      </c>
      <c r="B9" s="180" t="s">
        <v>34</v>
      </c>
      <c r="C9" s="180" t="s">
        <v>325</v>
      </c>
      <c r="D9" s="180" t="s">
        <v>589</v>
      </c>
      <c r="E9" s="5" t="s">
        <v>472</v>
      </c>
      <c r="F9" s="10" t="s">
        <v>242</v>
      </c>
      <c r="G9" s="7" t="s">
        <v>415</v>
      </c>
      <c r="H9" s="170"/>
      <c r="I9" s="186" t="s">
        <v>31</v>
      </c>
      <c r="J9" s="1"/>
      <c r="K9" s="20"/>
      <c r="L9" s="20"/>
    </row>
    <row r="10" spans="1:21" ht="180" x14ac:dyDescent="0.2">
      <c r="A10" s="180" t="s">
        <v>881</v>
      </c>
      <c r="B10" s="180" t="s">
        <v>75</v>
      </c>
      <c r="C10" s="180" t="s">
        <v>252</v>
      </c>
      <c r="D10" s="180" t="s">
        <v>590</v>
      </c>
      <c r="E10" s="5" t="s">
        <v>304</v>
      </c>
      <c r="F10" s="10" t="s">
        <v>243</v>
      </c>
      <c r="G10" s="7" t="s">
        <v>244</v>
      </c>
      <c r="H10" s="170"/>
      <c r="I10" s="184" t="s">
        <v>245</v>
      </c>
      <c r="J10" s="1"/>
      <c r="K10" s="20"/>
      <c r="L10" s="20"/>
    </row>
    <row r="11" spans="1:21" ht="120" x14ac:dyDescent="0.2">
      <c r="A11" s="180" t="s">
        <v>882</v>
      </c>
      <c r="B11" s="180" t="s">
        <v>37</v>
      </c>
      <c r="C11" s="179" t="s">
        <v>252</v>
      </c>
      <c r="D11" s="180" t="s">
        <v>246</v>
      </c>
      <c r="E11" s="5" t="s">
        <v>247</v>
      </c>
      <c r="F11" s="6" t="s">
        <v>725</v>
      </c>
      <c r="G11" s="7" t="s">
        <v>77</v>
      </c>
      <c r="H11" s="170"/>
      <c r="I11" s="184" t="s">
        <v>386</v>
      </c>
      <c r="J11" s="2"/>
      <c r="K11" s="20"/>
      <c r="L11" s="20"/>
    </row>
    <row r="12" spans="1:21" ht="43.5" customHeight="1" x14ac:dyDescent="0.2">
      <c r="A12" s="180" t="s">
        <v>883</v>
      </c>
      <c r="B12" s="180" t="s">
        <v>662</v>
      </c>
      <c r="C12" s="180" t="s">
        <v>323</v>
      </c>
      <c r="D12" s="180" t="s">
        <v>591</v>
      </c>
      <c r="E12" s="5" t="s">
        <v>94</v>
      </c>
      <c r="F12" s="10" t="s">
        <v>95</v>
      </c>
      <c r="G12" s="7" t="s">
        <v>665</v>
      </c>
      <c r="H12" s="170"/>
      <c r="I12" s="187"/>
      <c r="J12" s="1"/>
      <c r="K12" s="20"/>
      <c r="L12" s="20"/>
    </row>
    <row r="13" spans="1:21" ht="45" x14ac:dyDescent="0.2">
      <c r="A13" s="180" t="s">
        <v>884</v>
      </c>
      <c r="B13" s="180" t="s">
        <v>39</v>
      </c>
      <c r="C13" s="180" t="s">
        <v>403</v>
      </c>
      <c r="D13" s="180" t="s">
        <v>504</v>
      </c>
      <c r="E13" s="5" t="s">
        <v>116</v>
      </c>
      <c r="F13" s="10" t="s">
        <v>117</v>
      </c>
      <c r="G13" s="7" t="s">
        <v>96</v>
      </c>
      <c r="H13" s="170"/>
      <c r="I13" s="185" t="s">
        <v>97</v>
      </c>
      <c r="J13" s="1"/>
      <c r="K13" s="20"/>
      <c r="L13" s="20"/>
    </row>
    <row r="14" spans="1:21" ht="180" x14ac:dyDescent="0.2">
      <c r="A14" s="180" t="s">
        <v>885</v>
      </c>
      <c r="B14" s="180" t="s">
        <v>33</v>
      </c>
      <c r="C14" s="180" t="s">
        <v>324</v>
      </c>
      <c r="D14" s="180" t="s">
        <v>592</v>
      </c>
      <c r="E14" s="5" t="s">
        <v>114</v>
      </c>
      <c r="F14" s="6" t="s">
        <v>726</v>
      </c>
      <c r="G14" s="7" t="s">
        <v>115</v>
      </c>
      <c r="H14" s="170"/>
      <c r="I14" s="186" t="s">
        <v>343</v>
      </c>
      <c r="J14" s="1"/>
      <c r="K14" s="20"/>
      <c r="L14" s="20"/>
    </row>
    <row r="15" spans="1:21" ht="20" x14ac:dyDescent="0.2">
      <c r="A15" s="27"/>
      <c r="B15" s="27"/>
      <c r="C15" s="27"/>
      <c r="D15" s="27"/>
      <c r="E15" s="27"/>
      <c r="F15" s="27"/>
      <c r="G15" s="188" t="s">
        <v>133</v>
      </c>
      <c r="H15" s="198">
        <f>SUM(H3:H14)</f>
        <v>0</v>
      </c>
      <c r="J15" s="20"/>
      <c r="K15" s="20"/>
      <c r="L15" s="20"/>
    </row>
    <row r="16" spans="1:21" ht="45" x14ac:dyDescent="0.15">
      <c r="A16" s="27"/>
      <c r="B16" s="27"/>
      <c r="C16" s="27"/>
      <c r="D16" s="54"/>
      <c r="E16" s="27"/>
      <c r="F16" s="27"/>
      <c r="G16" s="188" t="s">
        <v>139</v>
      </c>
      <c r="H16" s="198">
        <f>COUNT(H3:H14)</f>
        <v>0</v>
      </c>
      <c r="I16" s="53"/>
      <c r="J16" s="20"/>
      <c r="K16" s="20"/>
      <c r="L16" s="20"/>
      <c r="U16" s="50" t="s">
        <v>12</v>
      </c>
    </row>
    <row r="17" spans="1:12" ht="30" x14ac:dyDescent="0.2">
      <c r="A17" s="27"/>
      <c r="B17" s="27"/>
      <c r="C17" s="27"/>
      <c r="D17" s="27"/>
      <c r="E17" s="27"/>
      <c r="F17" s="27"/>
      <c r="G17" s="188" t="s">
        <v>141</v>
      </c>
      <c r="H17" s="192" t="str">
        <f>IF(H16&gt;0,H15/(H16*2)*100,"")</f>
        <v/>
      </c>
      <c r="I17" s="53"/>
      <c r="J17" s="20"/>
      <c r="K17" s="20"/>
      <c r="L17" s="20"/>
    </row>
    <row r="18" spans="1:12" hidden="1" x14ac:dyDescent="0.2">
      <c r="A18" s="27"/>
      <c r="B18" s="27"/>
      <c r="C18" s="27"/>
      <c r="D18" s="27"/>
      <c r="E18" s="27"/>
      <c r="F18" s="27"/>
      <c r="G18" s="27"/>
      <c r="H18" s="52"/>
      <c r="I18" s="53"/>
      <c r="J18" s="20"/>
      <c r="K18" s="20"/>
      <c r="L18" s="20"/>
    </row>
    <row r="19" spans="1:12" hidden="1" x14ac:dyDescent="0.2">
      <c r="A19" s="27"/>
      <c r="B19" s="27"/>
      <c r="C19" s="27"/>
      <c r="D19" s="27"/>
      <c r="E19" s="27"/>
      <c r="F19" s="27"/>
      <c r="G19" s="27"/>
      <c r="H19" s="52"/>
      <c r="J19" s="20"/>
      <c r="K19" s="20"/>
      <c r="L19" s="20"/>
    </row>
    <row r="20" spans="1:12" hidden="1" x14ac:dyDescent="0.2">
      <c r="A20" s="27"/>
      <c r="B20" s="27"/>
      <c r="C20" s="27"/>
      <c r="D20" s="27"/>
      <c r="E20" s="27"/>
      <c r="F20" s="27"/>
      <c r="G20" s="27"/>
      <c r="H20" s="52"/>
      <c r="J20" s="20"/>
      <c r="K20" s="20"/>
      <c r="L20" s="20"/>
    </row>
    <row r="21" spans="1:12" hidden="1" x14ac:dyDescent="0.15">
      <c r="A21" s="27"/>
      <c r="B21" s="27"/>
      <c r="C21" s="27"/>
      <c r="D21" s="54"/>
      <c r="E21" s="27"/>
      <c r="F21" s="27"/>
      <c r="G21" s="27"/>
      <c r="H21" s="52"/>
      <c r="J21" s="20"/>
      <c r="K21" s="20"/>
      <c r="L21" s="20"/>
    </row>
    <row r="22" spans="1:12" ht="30.75" hidden="1" customHeight="1" x14ac:dyDescent="0.2">
      <c r="A22" s="27"/>
      <c r="B22" s="20"/>
      <c r="C22" s="27"/>
      <c r="D22" s="53"/>
      <c r="E22" s="27"/>
      <c r="F22" s="27"/>
      <c r="G22" s="27"/>
      <c r="H22" s="52"/>
      <c r="J22" s="20"/>
      <c r="K22" s="20"/>
      <c r="L22" s="20"/>
    </row>
    <row r="23" spans="1:12" hidden="1" x14ac:dyDescent="0.2">
      <c r="A23" s="27"/>
      <c r="B23" s="27"/>
      <c r="C23" s="27"/>
      <c r="D23" s="27"/>
      <c r="E23" s="27"/>
      <c r="F23" s="27"/>
      <c r="G23" s="27"/>
      <c r="H23" s="52"/>
      <c r="J23" s="20"/>
      <c r="K23" s="20"/>
      <c r="L23" s="20"/>
    </row>
    <row r="24" spans="1:12" hidden="1" x14ac:dyDescent="0.2">
      <c r="B24" s="27"/>
      <c r="C24" s="27"/>
      <c r="D24" s="27"/>
      <c r="E24" s="27"/>
      <c r="F24" s="27"/>
      <c r="G24" s="27"/>
      <c r="H24" s="52"/>
      <c r="J24" s="20"/>
      <c r="K24" s="20"/>
      <c r="L24" s="20"/>
    </row>
    <row r="25" spans="1:12" hidden="1" x14ac:dyDescent="0.2">
      <c r="C25" s="53"/>
      <c r="D25" s="53"/>
      <c r="J25" s="50"/>
    </row>
    <row r="26" spans="1:12" hidden="1" x14ac:dyDescent="0.2">
      <c r="I26" s="53"/>
      <c r="J26" s="50"/>
    </row>
    <row r="27" spans="1:12" hidden="1" x14ac:dyDescent="0.2">
      <c r="J27" s="50"/>
    </row>
    <row r="28" spans="1:12" hidden="1" x14ac:dyDescent="0.2">
      <c r="J28" s="50"/>
    </row>
    <row r="29" spans="1:12" hidden="1" x14ac:dyDescent="0.2">
      <c r="J29" s="50"/>
    </row>
    <row r="30" spans="1:12" hidden="1" x14ac:dyDescent="0.2">
      <c r="J30" s="50"/>
    </row>
    <row r="31" spans="1:12" hidden="1" x14ac:dyDescent="0.2">
      <c r="J31" s="50"/>
    </row>
    <row r="32" spans="1:12" hidden="1" x14ac:dyDescent="0.2">
      <c r="J32" s="50"/>
    </row>
    <row r="33" spans="10:10" hidden="1" x14ac:dyDescent="0.2">
      <c r="J33" s="50"/>
    </row>
    <row r="34" spans="10:10" hidden="1" x14ac:dyDescent="0.2">
      <c r="J34" s="50"/>
    </row>
    <row r="35" spans="10:10" hidden="1" x14ac:dyDescent="0.2">
      <c r="J35" s="50"/>
    </row>
    <row r="36" spans="10:10" hidden="1" x14ac:dyDescent="0.2">
      <c r="J36" s="50"/>
    </row>
    <row r="37" spans="10:10" hidden="1" x14ac:dyDescent="0.2">
      <c r="J37" s="50"/>
    </row>
    <row r="38" spans="10:10" hidden="1" x14ac:dyDescent="0.2">
      <c r="J38" s="50"/>
    </row>
    <row r="39" spans="10:10" hidden="1" x14ac:dyDescent="0.2">
      <c r="J39" s="50"/>
    </row>
    <row r="40" spans="10:10" hidden="1" x14ac:dyDescent="0.2">
      <c r="J40" s="50"/>
    </row>
    <row r="41" spans="10:10" hidden="1" x14ac:dyDescent="0.2">
      <c r="J41" s="50"/>
    </row>
    <row r="42" spans="10:10" hidden="1" x14ac:dyDescent="0.2">
      <c r="J42" s="50"/>
    </row>
    <row r="43" spans="10:10" hidden="1" x14ac:dyDescent="0.2">
      <c r="J43" s="50"/>
    </row>
    <row r="44" spans="10:10" hidden="1" x14ac:dyDescent="0.2">
      <c r="J44" s="50"/>
    </row>
    <row r="45" spans="10:10" hidden="1" x14ac:dyDescent="0.2">
      <c r="J45" s="50"/>
    </row>
    <row r="46" spans="10:10" hidden="1" x14ac:dyDescent="0.2">
      <c r="J46" s="50"/>
    </row>
    <row r="47" spans="10:10" hidden="1" x14ac:dyDescent="0.2">
      <c r="J47" s="50"/>
    </row>
    <row r="48" spans="10:10" hidden="1" x14ac:dyDescent="0.2">
      <c r="J48" s="50"/>
    </row>
    <row r="49" spans="10:10" hidden="1" x14ac:dyDescent="0.2">
      <c r="J49" s="50"/>
    </row>
    <row r="50" spans="10:10" hidden="1" x14ac:dyDescent="0.2">
      <c r="J50" s="50"/>
    </row>
    <row r="51" spans="10:10" hidden="1" x14ac:dyDescent="0.2">
      <c r="J51" s="50"/>
    </row>
    <row r="52" spans="10:10" hidden="1" x14ac:dyDescent="0.2">
      <c r="J52" s="50"/>
    </row>
    <row r="53" spans="10:10" hidden="1" x14ac:dyDescent="0.2">
      <c r="J53" s="50"/>
    </row>
    <row r="54" spans="10:10" hidden="1" x14ac:dyDescent="0.2">
      <c r="J54" s="50"/>
    </row>
    <row r="55" spans="10:10" hidden="1" x14ac:dyDescent="0.2">
      <c r="J55" s="50"/>
    </row>
    <row r="56" spans="10:10" hidden="1" x14ac:dyDescent="0.2">
      <c r="J56" s="50"/>
    </row>
    <row r="57" spans="10:10" hidden="1" x14ac:dyDescent="0.2">
      <c r="J57" s="50"/>
    </row>
    <row r="58" spans="10:10" hidden="1" x14ac:dyDescent="0.2">
      <c r="J58" s="50"/>
    </row>
    <row r="59" spans="10:10" hidden="1" x14ac:dyDescent="0.2">
      <c r="J59" s="50"/>
    </row>
    <row r="60" spans="10:10" hidden="1" x14ac:dyDescent="0.2">
      <c r="J60" s="50"/>
    </row>
    <row r="61" spans="10:10" hidden="1" x14ac:dyDescent="0.2">
      <c r="J61" s="50"/>
    </row>
    <row r="62" spans="10:10" hidden="1" x14ac:dyDescent="0.2">
      <c r="J62" s="50"/>
    </row>
    <row r="63" spans="10:10" hidden="1" x14ac:dyDescent="0.2">
      <c r="J63" s="50"/>
    </row>
    <row r="64" spans="10:10" hidden="1" x14ac:dyDescent="0.2">
      <c r="J64" s="50"/>
    </row>
    <row r="65" spans="10:10" hidden="1" x14ac:dyDescent="0.2">
      <c r="J65" s="50"/>
    </row>
    <row r="66" spans="10:10" hidden="1" x14ac:dyDescent="0.2">
      <c r="J66" s="50"/>
    </row>
    <row r="67" spans="10:10" hidden="1" x14ac:dyDescent="0.2">
      <c r="J67" s="50"/>
    </row>
    <row r="68" spans="10:10" hidden="1" x14ac:dyDescent="0.2">
      <c r="J68" s="50"/>
    </row>
    <row r="69" spans="10:10" hidden="1" x14ac:dyDescent="0.2">
      <c r="J69" s="50"/>
    </row>
    <row r="70" spans="10:10" hidden="1" x14ac:dyDescent="0.2">
      <c r="J70" s="50"/>
    </row>
    <row r="71" spans="10:10" hidden="1" x14ac:dyDescent="0.2">
      <c r="J71" s="50"/>
    </row>
    <row r="72" spans="10:10" hidden="1" x14ac:dyDescent="0.2">
      <c r="J72" s="50"/>
    </row>
    <row r="73" spans="10:10" hidden="1" x14ac:dyDescent="0.2">
      <c r="J73" s="50"/>
    </row>
    <row r="74" spans="10:10" hidden="1" x14ac:dyDescent="0.2">
      <c r="J74" s="50"/>
    </row>
    <row r="75" spans="10:10" hidden="1" x14ac:dyDescent="0.2">
      <c r="J75" s="50"/>
    </row>
    <row r="76" spans="10:10" hidden="1" x14ac:dyDescent="0.2">
      <c r="J76" s="50"/>
    </row>
    <row r="77" spans="10:10" hidden="1" x14ac:dyDescent="0.2">
      <c r="J77" s="50"/>
    </row>
    <row r="78" spans="10:10" hidden="1" x14ac:dyDescent="0.2">
      <c r="J78" s="50"/>
    </row>
    <row r="79" spans="10:10" hidden="1" x14ac:dyDescent="0.2">
      <c r="J79" s="50"/>
    </row>
    <row r="80" spans="10:10" hidden="1" x14ac:dyDescent="0.2">
      <c r="J80" s="50"/>
    </row>
    <row r="81" spans="10:10" hidden="1" x14ac:dyDescent="0.2">
      <c r="J81" s="50"/>
    </row>
    <row r="82" spans="10:10" hidden="1" x14ac:dyDescent="0.2">
      <c r="J82" s="50"/>
    </row>
    <row r="83" spans="10:10" hidden="1" x14ac:dyDescent="0.2">
      <c r="J83" s="50"/>
    </row>
    <row r="84" spans="10:10" hidden="1" x14ac:dyDescent="0.2">
      <c r="J84" s="50"/>
    </row>
    <row r="85" spans="10:10" hidden="1" x14ac:dyDescent="0.2">
      <c r="J85" s="50"/>
    </row>
    <row r="86" spans="10:10" hidden="1" x14ac:dyDescent="0.2">
      <c r="J86" s="50"/>
    </row>
    <row r="87" spans="10:10" hidden="1" x14ac:dyDescent="0.2">
      <c r="J87" s="50"/>
    </row>
    <row r="88" spans="10:10" hidden="1" x14ac:dyDescent="0.2">
      <c r="J88" s="50"/>
    </row>
    <row r="89" spans="10:10" hidden="1" x14ac:dyDescent="0.2">
      <c r="J89" s="50"/>
    </row>
    <row r="90" spans="10:10" hidden="1" x14ac:dyDescent="0.2">
      <c r="J90" s="50"/>
    </row>
    <row r="91" spans="10:10" hidden="1" x14ac:dyDescent="0.2">
      <c r="J91" s="50"/>
    </row>
    <row r="92" spans="10:10" hidden="1" x14ac:dyDescent="0.2">
      <c r="J92" s="50"/>
    </row>
    <row r="93" spans="10:10" hidden="1" x14ac:dyDescent="0.2">
      <c r="J93" s="50"/>
    </row>
    <row r="94" spans="10:10" hidden="1" x14ac:dyDescent="0.2">
      <c r="J94" s="50"/>
    </row>
    <row r="95" spans="10:10" hidden="1" x14ac:dyDescent="0.2">
      <c r="J95" s="50"/>
    </row>
    <row r="96" spans="10:10" hidden="1" x14ac:dyDescent="0.2">
      <c r="J96" s="50"/>
    </row>
    <row r="97" spans="10:10" hidden="1" x14ac:dyDescent="0.2">
      <c r="J97" s="50"/>
    </row>
    <row r="98" spans="10:10" hidden="1" x14ac:dyDescent="0.2">
      <c r="J98" s="50"/>
    </row>
    <row r="99" spans="10:10" hidden="1" x14ac:dyDescent="0.2">
      <c r="J99" s="50"/>
    </row>
    <row r="100" spans="10:10" hidden="1" x14ac:dyDescent="0.2">
      <c r="J100" s="50"/>
    </row>
    <row r="101" spans="10:10" hidden="1" x14ac:dyDescent="0.2">
      <c r="J101" s="50"/>
    </row>
    <row r="102" spans="10:10" hidden="1" x14ac:dyDescent="0.2">
      <c r="J102" s="50"/>
    </row>
    <row r="103" spans="10:10" hidden="1" x14ac:dyDescent="0.2">
      <c r="J103" s="50"/>
    </row>
    <row r="104" spans="10:10" hidden="1" x14ac:dyDescent="0.2">
      <c r="J104" s="50"/>
    </row>
    <row r="105" spans="10:10" hidden="1" x14ac:dyDescent="0.2">
      <c r="J105" s="50"/>
    </row>
    <row r="106" spans="10:10" hidden="1" x14ac:dyDescent="0.2">
      <c r="J106" s="50"/>
    </row>
    <row r="107" spans="10:10" hidden="1" x14ac:dyDescent="0.2">
      <c r="J107" s="50"/>
    </row>
    <row r="108" spans="10:10" hidden="1" x14ac:dyDescent="0.2">
      <c r="J108" s="50"/>
    </row>
    <row r="109" spans="10:10" hidden="1" x14ac:dyDescent="0.2">
      <c r="J109" s="50"/>
    </row>
    <row r="110" spans="10:10" hidden="1" x14ac:dyDescent="0.2">
      <c r="J110" s="50"/>
    </row>
    <row r="111" spans="10:10" hidden="1" x14ac:dyDescent="0.2">
      <c r="J111" s="50"/>
    </row>
    <row r="112" spans="10:10" x14ac:dyDescent="0.2">
      <c r="J112" s="50"/>
    </row>
    <row r="113" spans="10:10" hidden="1" x14ac:dyDescent="0.2">
      <c r="J113" s="84"/>
    </row>
    <row r="114" spans="10:10" x14ac:dyDescent="0.2"/>
  </sheetData>
  <mergeCells count="3">
    <mergeCell ref="B2:C2"/>
    <mergeCell ref="A1:C1"/>
    <mergeCell ref="E1:G1"/>
  </mergeCells>
  <conditionalFormatting sqref="H3:H10">
    <cfRule type="containsBlanks" dxfId="12" priority="14">
      <formula>LEN(TRIM(H3))=0</formula>
    </cfRule>
    <cfRule type="cellIs" dxfId="11" priority="15" operator="equal">
      <formula>0</formula>
    </cfRule>
    <cfRule type="cellIs" dxfId="10" priority="16" operator="equal">
      <formula>1</formula>
    </cfRule>
    <cfRule type="cellIs" dxfId="9" priority="17" operator="equal">
      <formula>2</formula>
    </cfRule>
  </conditionalFormatting>
  <conditionalFormatting sqref="H11:H14">
    <cfRule type="containsBlanks" dxfId="8" priority="10">
      <formula>LEN(TRIM(H11))=0</formula>
    </cfRule>
    <cfRule type="cellIs" dxfId="7" priority="11" operator="equal">
      <formula>0</formula>
    </cfRule>
    <cfRule type="cellIs" dxfId="6" priority="12" operator="equal">
      <formula>1</formula>
    </cfRule>
    <cfRule type="cellIs" dxfId="5" priority="13" operator="equal">
      <formula>2</formula>
    </cfRule>
  </conditionalFormatting>
  <conditionalFormatting sqref="H17">
    <cfRule type="colorScale" priority="7">
      <colorScale>
        <cfvo type="num" val="0"/>
        <cfvo type="num" val="50"/>
        <cfvo type="num" val="100"/>
        <color rgb="FFF8696B"/>
        <color rgb="FFFFEB84"/>
        <color rgb="FF63BE7B"/>
      </colorScale>
    </cfRule>
    <cfRule type="containsBlanks" dxfId="4" priority="8">
      <formula>LEN(TRIM(H17))=0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3" priority="2" operator="containsText" text="Not assessed">
      <formula>NOT(ISERROR(SEARCH("Not assessed",H1)))</formula>
    </cfRule>
    <cfRule type="containsText" dxfId="2" priority="3" operator="containsText" text="None">
      <formula>NOT(ISERROR(SEARCH("None",H1)))</formula>
    </cfRule>
    <cfRule type="containsText" dxfId="1" priority="4" operator="containsText" text="Limited">
      <formula>NOT(ISERROR(SEARCH("Limited",H1)))</formula>
    </cfRule>
  </conditionalFormatting>
  <conditionalFormatting sqref="H1">
    <cfRule type="containsText" dxfId="0" priority="1" operator="containsText" text="Basic">
      <formula>NOT(ISERROR(SEARCH("Basic",H1)))</formula>
    </cfRule>
  </conditionalFormatting>
  <dataValidations count="2">
    <dataValidation allowBlank="1" showInputMessage="1" showErrorMessage="1" errorTitle="Vous devez saisir 3, 2 ou 1." error="3 (+++) : répond à la norme._x000a_2 (++) : répond partiellement à la norme._x000a_1 (+) : ne répond pas à la norme." sqref="I14 C13 I9:L9 I11 J3:L24" xr:uid="{00000000-0002-0000-0900-000000000000}"/>
    <dataValidation type="whole" allowBlank="1" showInputMessage="1" showErrorMessage="1" error="La valeur doit être 2, 1 ou 0" sqref="H3:H14" xr:uid="{00000000-0002-0000-0900-000001000000}">
      <formula1>0</formula1>
      <formula2>2</formula2>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4" sqref="B4"/>
    </sheetView>
  </sheetViews>
  <sheetFormatPr baseColWidth="10" defaultColWidth="8.83203125" defaultRowHeight="15" x14ac:dyDescent="0.2"/>
  <cols>
    <col min="1" max="1" width="14.5" customWidth="1"/>
    <col min="2" max="2" width="29.83203125" customWidth="1"/>
  </cols>
  <sheetData>
    <row r="1" spans="1:2" x14ac:dyDescent="0.2">
      <c r="A1" s="47" t="s">
        <v>515</v>
      </c>
    </row>
    <row r="3" spans="1:2" x14ac:dyDescent="0.2">
      <c r="A3" t="s">
        <v>513</v>
      </c>
    </row>
    <row r="4" spans="1:2" x14ac:dyDescent="0.2">
      <c r="A4" s="207">
        <v>44519</v>
      </c>
      <c r="B4" t="s">
        <v>514</v>
      </c>
    </row>
    <row r="5" spans="1:2" x14ac:dyDescent="0.2">
      <c r="A5" s="207">
        <v>44538</v>
      </c>
      <c r="B5" t="s">
        <v>516</v>
      </c>
    </row>
    <row r="6" spans="1:2" x14ac:dyDescent="0.2">
      <c r="A6" s="207">
        <v>44576</v>
      </c>
      <c r="B6" t="s">
        <v>595</v>
      </c>
    </row>
    <row r="7" spans="1:2" x14ac:dyDescent="0.2">
      <c r="A7" s="207">
        <v>44612</v>
      </c>
      <c r="B7" t="s">
        <v>596</v>
      </c>
    </row>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12"/>
  <sheetViews>
    <sheetView zoomScale="133" workbookViewId="0">
      <selection activeCell="I3" sqref="I3"/>
    </sheetView>
  </sheetViews>
  <sheetFormatPr baseColWidth="10" defaultColWidth="9.1640625" defaultRowHeight="15" zeroHeight="1" x14ac:dyDescent="0.2"/>
  <cols>
    <col min="1" max="1" width="4.1640625" customWidth="1"/>
    <col min="2" max="2" width="4.5" customWidth="1"/>
    <col min="3" max="3" width="24.5" bestFit="1" customWidth="1"/>
    <col min="4" max="4" width="12.5" customWidth="1"/>
    <col min="5" max="5" width="20.1640625" customWidth="1"/>
    <col min="6" max="6" width="8.6640625" customWidth="1"/>
    <col min="7" max="8" width="12.1640625" customWidth="1"/>
    <col min="9" max="9" width="38.33203125" customWidth="1"/>
    <col min="10" max="10" width="13" hidden="1" customWidth="1"/>
    <col min="11" max="12" width="0.1640625" customWidth="1"/>
    <col min="13" max="13" width="16.1640625" hidden="1" customWidth="1"/>
    <col min="14" max="16382" width="0" hidden="1" customWidth="1"/>
    <col min="16383" max="16383" width="6.33203125" hidden="1" customWidth="1"/>
    <col min="16384" max="16384" width="5.33203125" hidden="1" customWidth="1"/>
  </cols>
  <sheetData>
    <row r="1" spans="2:13" ht="30.75" customHeight="1" x14ac:dyDescent="0.2">
      <c r="C1" s="190" t="s">
        <v>499</v>
      </c>
    </row>
    <row r="2" spans="2:13" ht="32" x14ac:dyDescent="0.2">
      <c r="B2" s="60"/>
      <c r="C2" s="60"/>
      <c r="D2" s="209" t="s">
        <v>512</v>
      </c>
      <c r="E2" s="191" t="s">
        <v>490</v>
      </c>
      <c r="F2" s="153" t="s">
        <v>491</v>
      </c>
      <c r="G2" s="153" t="s">
        <v>492</v>
      </c>
      <c r="H2" s="199"/>
      <c r="I2" s="199" t="s">
        <v>500</v>
      </c>
      <c r="J2" s="199" t="s">
        <v>692</v>
      </c>
      <c r="K2" s="199" t="s">
        <v>693</v>
      </c>
      <c r="L2" s="199" t="s">
        <v>694</v>
      </c>
    </row>
    <row r="3" spans="2:13" x14ac:dyDescent="0.2">
      <c r="B3" s="60">
        <v>1</v>
      </c>
      <c r="C3" s="146" t="s">
        <v>604</v>
      </c>
      <c r="D3" s="60">
        <v>17</v>
      </c>
      <c r="E3" s="60">
        <f>'1 Eau'!$H23</f>
        <v>0</v>
      </c>
      <c r="F3" s="154">
        <f>'1 Eau'!$H22</f>
        <v>0</v>
      </c>
      <c r="G3" s="155" t="str">
        <f t="shared" ref="G3:G9" si="0">IF(E3&gt;0,F3/E3/2*100%,"")</f>
        <v/>
      </c>
      <c r="H3" s="200"/>
      <c r="I3" s="200" t="str">
        <f>IF(J3,"Niveau selon le Programme commun : service de base",IF(K3,"Niveau selon le Programme commun : service limité",IF(L3,"Niveau selon le Programme commun : aucun service","Niveau selon le Programme commun : non évalué")))</f>
        <v>Niveau selon le Programme commun : non évalué</v>
      </c>
      <c r="J3" s="200" t="b">
        <f>AND(OR('1 Eau'!H3&gt;0,'1 Eau'!H4&gt;0),'1 Eau'!H7&gt;0)</f>
        <v>0</v>
      </c>
      <c r="K3" s="200" t="b">
        <f>AND(NOT(J3),NOT(L3),OR(NOT(ISBLANK('1 Eau'!H3)),NOT(ISBLANK('1 Eau'!H4))),NOT(ISBLANK('1 Eau'!H7)))</f>
        <v>0</v>
      </c>
      <c r="L3" s="200" t="b">
        <f>AND('1 Eau'!H7=0,NOT(ISBLANK('1 Eau'!H7)),OR(AND('1 Eau'!H3=0,NOT(ISBLANK('1 Eau'!H3))),AND('1 Eau'!H4=0,NOT(ISBLANK('1 Eau'!H4)))))</f>
        <v>0</v>
      </c>
      <c r="M3" s="200"/>
    </row>
    <row r="4" spans="2:13" x14ac:dyDescent="0.2">
      <c r="B4" s="60">
        <v>2</v>
      </c>
      <c r="C4" s="147" t="s">
        <v>605</v>
      </c>
      <c r="D4" s="60">
        <v>13</v>
      </c>
      <c r="E4" s="60">
        <f>'2 Assainissement'!$H20</f>
        <v>0</v>
      </c>
      <c r="F4" s="154">
        <f>'2 Assainissement'!$H19</f>
        <v>0</v>
      </c>
      <c r="G4" s="155" t="str">
        <f t="shared" si="0"/>
        <v/>
      </c>
      <c r="H4" s="200"/>
      <c r="I4" s="200" t="str">
        <f>IF(J4,"Niveau selon le Programme commun : service de base",IF(K4,"Niveau selon le Programme commun : service limité",IF(L4,"Niveau selon le Programme commun : aucun service","Niveau selon le Programme commun : non évalué")))</f>
        <v>Niveau selon le Programme commun : non évalué</v>
      </c>
      <c r="J4" s="200" t="b">
        <f>AND('2 Assainissement'!H3&gt;0,'2 Assainissement'!H4&gt;0,'2 Assainissement'!H6&gt;0,'2 Assainissement'!H7&gt;0,'2 Assainissement'!H8&gt;0,'2 Assainissement'!H9&gt;0)</f>
        <v>0</v>
      </c>
      <c r="K4" t="b">
        <f>AND('2 Assainissement'!H3&gt;0,'2 Assainissement'!H4&gt;0,OR('2 Assainissement'!H6=0,'2 Assainissement'!H7=0,'2 Assainissement'!H8=0,'2 Assainissement'!H9=0))</f>
        <v>0</v>
      </c>
      <c r="L4" t="b">
        <f>OR(AND('2 Assainissement'!H3=0,NOT(ISBLANK('2 Assainissement'!H3))),AND('2 Assainissement'!H4=0,NOT(ISBLANK('2 Assainissement'!H4))))</f>
        <v>0</v>
      </c>
    </row>
    <row r="5" spans="2:13" x14ac:dyDescent="0.2">
      <c r="B5" s="60">
        <v>3</v>
      </c>
      <c r="C5" s="148" t="s">
        <v>606</v>
      </c>
      <c r="D5" s="60">
        <v>20</v>
      </c>
      <c r="E5" s="60">
        <f>'3 Déchets liés aux soins de san'!H25</f>
        <v>0</v>
      </c>
      <c r="F5">
        <f>'3 Déchets liés aux soins de san'!H24</f>
        <v>0</v>
      </c>
      <c r="G5" s="155" t="str">
        <f t="shared" si="0"/>
        <v/>
      </c>
      <c r="H5" s="200"/>
      <c r="I5" s="200" t="str">
        <f>IF(J5,"Niveau selon le Programme commun : service de base",IF(K5,"Niveau selon le Programme commun : service limité",IF(L5,"Niveau selon le Programme commun : aucun service","Niveau selon le Programme commun : non évalué")))</f>
        <v>Niveau selon le Programme commun : non évalué</v>
      </c>
      <c r="J5" t="b">
        <f>AND('3 Déchets liés aux soins de san'!H5&gt;0,'3 Déchets liés aux soins de san'!H13&gt;0,'3 Déchets liés aux soins de san'!H15&gt;0)</f>
        <v>0</v>
      </c>
      <c r="K5" s="200" t="b">
        <f>AND(NOT(J5),NOT(L5),NOT(ISBLANK('3 Déchets liés aux soins de san'!H5)),OR(NOT(ISBLANK('3 Déchets liés aux soins de san'!H13)),NOT(ISBLANK('3 Déchets liés aux soins de san'!H15))))</f>
        <v>0</v>
      </c>
      <c r="L5" s="200" t="b">
        <f>AND('3 Déchets liés aux soins de san'!H5=0,NOT(ISBLANK('3 Déchets liés aux soins de san'!H5)),OR(AND('3 Déchets liés aux soins de san'!H13=0,NOT(ISBLANK('3 Déchets liés aux soins de san'!H13))),AND('3 Déchets liés aux soins de san'!H15=0,NOT(ISBLANK('3 Déchets liés aux soins de san'!H15)))))</f>
        <v>0</v>
      </c>
    </row>
    <row r="6" spans="2:13" x14ac:dyDescent="0.2">
      <c r="B6" s="60">
        <v>4</v>
      </c>
      <c r="C6" s="150" t="s">
        <v>607</v>
      </c>
      <c r="D6" s="60">
        <v>5</v>
      </c>
      <c r="E6" s="60">
        <f>'4 Hygiène des mains'!$H10</f>
        <v>0</v>
      </c>
      <c r="F6" s="154">
        <f>'4 Hygiène des mains'!$H9</f>
        <v>0</v>
      </c>
      <c r="G6" s="155" t="str">
        <f t="shared" si="0"/>
        <v/>
      </c>
      <c r="H6" s="200"/>
      <c r="I6" s="200" t="str">
        <f>IF(J6,"Niveau selon le Programme commun : service de base",IF(K6,"Niveau selon le Programme commun : service limité",IF(L6,"Niveau selon le Programme commun : aucun service","Niveau selon le Programme commun : non évalué")))</f>
        <v>Niveau selon le Programme commun : non évalué</v>
      </c>
      <c r="J6" t="b">
        <f>AND('4 Hygiène des mains'!H3&gt;0,'2 Assainissement'!H5&gt;0)</f>
        <v>0</v>
      </c>
      <c r="K6" s="200" t="b">
        <f>AND(NOT(J6),NOT(L6),NOT(ISBLANK('2 Assainissement'!H5)),NOT(ISBLANK('4 Hygiène des mains'!H3)))</f>
        <v>0</v>
      </c>
      <c r="L6" s="200" t="b">
        <f>AND('4 Hygiène des mains'!H3=0,NOT(ISBLANK('4 Hygiène des mains'!H3)),'2 Assainissement'!H5=0,NOT(ISBLANK('2 Assainissement'!H5)))</f>
        <v>0</v>
      </c>
    </row>
    <row r="7" spans="2:13" x14ac:dyDescent="0.2">
      <c r="B7" s="60">
        <v>5</v>
      </c>
      <c r="C7" s="151" t="s">
        <v>608</v>
      </c>
      <c r="D7" s="60">
        <v>16</v>
      </c>
      <c r="E7" s="60">
        <v>0</v>
      </c>
      <c r="F7" s="154">
        <v>0</v>
      </c>
      <c r="G7" s="155" t="str">
        <f t="shared" si="0"/>
        <v/>
      </c>
      <c r="H7" s="200"/>
      <c r="I7" s="200"/>
      <c r="K7" s="200"/>
      <c r="L7" s="200"/>
    </row>
    <row r="8" spans="2:13" x14ac:dyDescent="0.2">
      <c r="B8" s="60">
        <v>6</v>
      </c>
      <c r="C8" s="149" t="s">
        <v>609</v>
      </c>
      <c r="D8" s="60">
        <v>13</v>
      </c>
      <c r="E8" s="60">
        <f>'6 Énergie et environnement'!$H17</f>
        <v>0</v>
      </c>
      <c r="F8" s="154">
        <f>'6 Énergie et environnement'!$H16</f>
        <v>0</v>
      </c>
      <c r="G8" s="155" t="str">
        <f t="shared" si="0"/>
        <v/>
      </c>
      <c r="H8" s="200"/>
      <c r="I8" s="200"/>
      <c r="K8" s="200"/>
      <c r="L8" s="200"/>
    </row>
    <row r="9" spans="2:13" x14ac:dyDescent="0.2">
      <c r="B9" s="60">
        <v>7</v>
      </c>
      <c r="C9" s="152" t="s">
        <v>488</v>
      </c>
      <c r="D9" s="60">
        <v>12</v>
      </c>
      <c r="E9" s="60">
        <v>0</v>
      </c>
      <c r="F9" s="154">
        <v>0</v>
      </c>
      <c r="G9" s="155" t="str">
        <f t="shared" si="0"/>
        <v/>
      </c>
      <c r="H9" s="200"/>
      <c r="I9" s="200"/>
      <c r="J9" s="200"/>
      <c r="K9" s="200"/>
      <c r="L9" s="200"/>
    </row>
    <row r="10" spans="2:13" ht="16" thickBot="1" x14ac:dyDescent="0.25">
      <c r="B10" s="60"/>
      <c r="C10" s="153" t="s">
        <v>489</v>
      </c>
      <c r="D10" s="153">
        <f>SUM(D3:D9)</f>
        <v>96</v>
      </c>
      <c r="E10" s="156">
        <f>SUM(E3:E9)</f>
        <v>0</v>
      </c>
      <c r="F10" s="154">
        <f>SUM(F3:F9)</f>
        <v>0</v>
      </c>
      <c r="G10" s="155" t="str">
        <f t="shared" ref="G10" si="1">IF(E10&gt;0,F10/E10/2*100%,"")</f>
        <v/>
      </c>
      <c r="H10" s="200"/>
      <c r="I10" s="200"/>
      <c r="J10" s="200"/>
      <c r="K10" s="200"/>
      <c r="L10" s="200"/>
    </row>
    <row r="11" spans="2:13" ht="16" thickBot="1" x14ac:dyDescent="0.25">
      <c r="C11" s="212" t="s">
        <v>691</v>
      </c>
      <c r="E11" s="201">
        <f>E10/D10</f>
        <v>0</v>
      </c>
    </row>
    <row r="12" spans="2:13" ht="79.5" customHeight="1" x14ac:dyDescent="0.2">
      <c r="C12" s="232" t="s">
        <v>532</v>
      </c>
      <c r="D12" s="232"/>
      <c r="E12" s="232"/>
    </row>
  </sheetData>
  <mergeCells count="1">
    <mergeCell ref="C12:E12"/>
  </mergeCells>
  <conditionalFormatting sqref="G3:G10">
    <cfRule type="colorScale" priority="11">
      <colorScale>
        <cfvo type="num" val="0"/>
        <cfvo type="num" val="0.5"/>
        <cfvo type="num" val="1"/>
        <color rgb="FFF8696B"/>
        <color rgb="FFFFEB84"/>
        <color rgb="FF63BE7B"/>
      </colorScale>
    </cfRule>
  </conditionalFormatting>
  <conditionalFormatting sqref="E11">
    <cfRule type="colorScale" priority="9">
      <colorScale>
        <cfvo type="num" val="0"/>
        <cfvo type="num" val="0.5"/>
        <cfvo type="num" val="1"/>
        <color rgb="FFF8696B"/>
        <color rgb="FFFFEB84"/>
        <color rgb="FF63BE7B"/>
      </colorScale>
    </cfRule>
  </conditionalFormatting>
  <conditionalFormatting sqref="I3:I7">
    <cfRule type="containsText" dxfId="135" priority="6" operator="containsText" text="non évalué">
      <formula>NOT(ISERROR(SEARCH("non évalué",I3)))</formula>
    </cfRule>
    <cfRule type="containsText" dxfId="134" priority="7" operator="containsText" text="aucun service">
      <formula>NOT(ISERROR(SEARCH("aucun service",I3)))</formula>
    </cfRule>
    <cfRule type="containsText" dxfId="133" priority="8" operator="containsText" text="service limité">
      <formula>NOT(ISERROR(SEARCH("service limité",I3)))</formula>
    </cfRule>
  </conditionalFormatting>
  <conditionalFormatting sqref="I3">
    <cfRule type="containsText" dxfId="132" priority="5" operator="containsText" text="service de base">
      <formula>NOT(ISERROR(SEARCH("service de base",I3)))</formula>
    </cfRule>
  </conditionalFormatting>
  <conditionalFormatting sqref="I4">
    <cfRule type="containsText" dxfId="131" priority="4" operator="containsText" text="Basic">
      <formula>NOT(ISERROR(SEARCH("Basic",I4)))</formula>
    </cfRule>
  </conditionalFormatting>
  <conditionalFormatting sqref="I5">
    <cfRule type="containsText" dxfId="130" priority="3" operator="containsText" text="Basic">
      <formula>NOT(ISERROR(SEARCH("Basic",I5)))</formula>
    </cfRule>
  </conditionalFormatting>
  <conditionalFormatting sqref="I6">
    <cfRule type="containsText" dxfId="129" priority="2" operator="containsText" text="Basic">
      <formula>NOT(ISERROR(SEARCH("Basic",I6)))</formula>
    </cfRule>
  </conditionalFormatting>
  <conditionalFormatting sqref="I7">
    <cfRule type="containsText" dxfId="128" priority="1" operator="containsText" text="Basic">
      <formula>NOT(ISERROR(SEARCH("Basic",I7)))</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S234"/>
  <sheetViews>
    <sheetView tabSelected="1" topLeftCell="A18" zoomScale="156" workbookViewId="0">
      <selection activeCell="B23" sqref="B23"/>
    </sheetView>
  </sheetViews>
  <sheetFormatPr baseColWidth="10" defaultColWidth="8.83203125" defaultRowHeight="15" x14ac:dyDescent="0.2"/>
  <cols>
    <col min="1" max="2" width="16.83203125" style="119" customWidth="1"/>
    <col min="3" max="3" width="44.83203125" style="119" customWidth="1"/>
    <col min="4" max="4" width="18.83203125" style="168" customWidth="1"/>
    <col min="5" max="5" width="33" style="130" customWidth="1"/>
    <col min="6" max="8" width="30.1640625" style="128" customWidth="1"/>
    <col min="9" max="9" width="34.6640625" style="176" customWidth="1"/>
    <col min="10" max="10" width="43.33203125" style="128" customWidth="1"/>
    <col min="11" max="11" width="15.5" style="91" customWidth="1"/>
    <col min="12" max="12" width="24.83203125" style="128" customWidth="1"/>
    <col min="13" max="13" width="20" style="128" customWidth="1"/>
    <col min="14" max="14" width="24.5" style="128" customWidth="1"/>
    <col min="15" max="15" width="17.5" style="102" customWidth="1"/>
    <col min="16" max="16" width="25" style="91" customWidth="1"/>
    <col min="17" max="17" width="40.5" style="91" customWidth="1"/>
    <col min="18" max="18" width="24" style="91" customWidth="1"/>
    <col min="19" max="19" width="40.5" style="106" customWidth="1"/>
  </cols>
  <sheetData>
    <row r="1" spans="1:19" x14ac:dyDescent="0.2">
      <c r="A1" s="120" t="s">
        <v>445</v>
      </c>
      <c r="B1" s="120"/>
      <c r="C1" s="120"/>
      <c r="D1" s="169"/>
      <c r="E1" s="129"/>
      <c r="F1" s="233" t="s">
        <v>446</v>
      </c>
      <c r="G1" s="234"/>
      <c r="H1" s="234"/>
      <c r="I1" s="234"/>
      <c r="J1" s="124" t="s">
        <v>447</v>
      </c>
      <c r="K1" s="121"/>
      <c r="L1" s="124"/>
      <c r="M1" s="124"/>
      <c r="N1" s="124"/>
      <c r="O1" s="136"/>
      <c r="P1" s="235" t="s">
        <v>448</v>
      </c>
      <c r="Q1" s="236"/>
      <c r="R1" s="236"/>
      <c r="S1" s="236"/>
    </row>
    <row r="2" spans="1:19" ht="30" x14ac:dyDescent="0.2">
      <c r="A2" s="133" t="s">
        <v>464</v>
      </c>
      <c r="B2" s="157"/>
      <c r="D2" s="164"/>
      <c r="E2" s="96"/>
      <c r="F2" s="133"/>
      <c r="G2" s="138"/>
      <c r="H2" s="138"/>
      <c r="I2" s="97"/>
      <c r="J2" s="125"/>
      <c r="K2" s="86"/>
      <c r="L2" s="125"/>
      <c r="M2" s="125"/>
      <c r="N2" s="125"/>
      <c r="O2" s="135"/>
      <c r="P2" s="98" t="s">
        <v>449</v>
      </c>
      <c r="Q2" s="87"/>
      <c r="R2" s="107"/>
      <c r="S2" s="103"/>
    </row>
    <row r="3" spans="1:19" ht="135" x14ac:dyDescent="0.2">
      <c r="A3" s="88" t="s">
        <v>461</v>
      </c>
      <c r="B3" s="88" t="s">
        <v>494</v>
      </c>
      <c r="C3" s="88" t="s">
        <v>496</v>
      </c>
      <c r="D3" s="165" t="s">
        <v>497</v>
      </c>
      <c r="E3" s="220" t="s">
        <v>712</v>
      </c>
      <c r="F3" s="92" t="s">
        <v>454</v>
      </c>
      <c r="G3" s="139" t="s">
        <v>535</v>
      </c>
      <c r="H3" s="139" t="s">
        <v>533</v>
      </c>
      <c r="I3" s="178" t="s">
        <v>534</v>
      </c>
      <c r="J3" s="92" t="s">
        <v>498</v>
      </c>
      <c r="K3" s="88" t="s">
        <v>450</v>
      </c>
      <c r="L3" s="88" t="s">
        <v>476</v>
      </c>
      <c r="M3" s="88" t="s">
        <v>463</v>
      </c>
      <c r="N3" s="88" t="s">
        <v>451</v>
      </c>
      <c r="O3" s="99" t="s">
        <v>462</v>
      </c>
      <c r="P3" s="92" t="s">
        <v>503</v>
      </c>
      <c r="Q3" s="88" t="s">
        <v>465</v>
      </c>
      <c r="R3" s="88" t="s">
        <v>466</v>
      </c>
      <c r="S3" s="110" t="s">
        <v>456</v>
      </c>
    </row>
    <row r="4" spans="1:19" ht="26" x14ac:dyDescent="0.2">
      <c r="A4" s="158" t="s">
        <v>610</v>
      </c>
      <c r="B4" s="158" t="str">
        <f>'1 Eau'!A3</f>
        <v>W_1a</v>
      </c>
      <c r="C4" s="158" t="str">
        <f>'1 Eau'!D3</f>
        <v xml:space="preserve">Un approvisionnement en eau amélioré est acheminé par canalisations dans l’établissement ou situé sur place </v>
      </c>
      <c r="D4" s="173" t="str">
        <f>IF(ISBLANK('1 Eau'!H3),"Non évalué",'1 Eau'!H3)</f>
        <v>Non évalué</v>
      </c>
      <c r="E4" s="122"/>
      <c r="F4" s="134"/>
      <c r="G4" s="140"/>
      <c r="H4" s="140"/>
      <c r="I4" s="177"/>
      <c r="J4" s="126"/>
      <c r="K4" s="89"/>
      <c r="L4" s="131"/>
      <c r="M4" s="131"/>
      <c r="N4" s="131"/>
      <c r="O4" s="100"/>
      <c r="P4" s="94"/>
      <c r="Q4" s="89"/>
      <c r="R4" s="108"/>
      <c r="S4" s="104"/>
    </row>
    <row r="5" spans="1:19" ht="26" x14ac:dyDescent="0.2">
      <c r="A5" s="158" t="s">
        <v>610</v>
      </c>
      <c r="B5" s="158" t="str">
        <f>'1 Eau'!A3</f>
        <v>W_1a</v>
      </c>
      <c r="C5" s="158" t="str">
        <f>'1 Eau'!D4</f>
        <v>L’établissement dispose d’un approvisionnement en eau courante sur place</v>
      </c>
      <c r="D5" s="173" t="str">
        <f>IF(ISBLANK('1 Eau'!H4),"Non évalué",'1 Eau'!H4)</f>
        <v>Non évalué</v>
      </c>
      <c r="E5" s="122"/>
      <c r="F5" s="93"/>
      <c r="G5" s="141"/>
      <c r="H5" s="141"/>
      <c r="I5" s="177"/>
      <c r="J5" s="126"/>
      <c r="K5" s="89"/>
      <c r="L5" s="131"/>
      <c r="M5" s="131"/>
      <c r="N5" s="131"/>
      <c r="O5" s="100"/>
      <c r="P5" s="94"/>
      <c r="Q5" s="89"/>
      <c r="R5" s="108"/>
      <c r="S5" s="104"/>
    </row>
    <row r="6" spans="1:19" ht="39" x14ac:dyDescent="0.2">
      <c r="A6" s="158" t="s">
        <v>610</v>
      </c>
      <c r="B6" s="158" t="str">
        <f>'1 Eau'!A5</f>
        <v>W_2</v>
      </c>
      <c r="C6" s="158" t="str">
        <f>'1 Eau'!D5</f>
        <v>Tous les robinets sont raccordés à un système d’approvisionnement en eau fonctionnel, sans fuite dans les canalisations</v>
      </c>
      <c r="D6" s="173" t="str">
        <f>IF(ISBLANK('1 Eau'!H5),"Non évalué",'1 Eau'!H5)</f>
        <v>Non évalué</v>
      </c>
      <c r="E6" s="122"/>
      <c r="F6" s="93"/>
      <c r="G6" s="141"/>
      <c r="H6" s="141"/>
      <c r="I6" s="177"/>
      <c r="J6" s="126"/>
      <c r="K6" s="89"/>
      <c r="L6" s="131"/>
      <c r="M6" s="131"/>
      <c r="N6" s="131"/>
      <c r="O6" s="100"/>
      <c r="P6" s="94"/>
      <c r="Q6" s="89"/>
      <c r="R6" s="108"/>
      <c r="S6" s="104"/>
    </row>
    <row r="7" spans="1:19" ht="26" x14ac:dyDescent="0.2">
      <c r="A7" s="158" t="s">
        <v>610</v>
      </c>
      <c r="B7" s="158" t="str">
        <f>'1 Eau'!A6</f>
        <v>W_3a</v>
      </c>
      <c r="C7" s="158" t="str">
        <f>'1 Eau'!D6</f>
        <v xml:space="preserve">L’eau est disponible à tout moment pendant l’exploitation de l’établissement </v>
      </c>
      <c r="D7" s="173" t="str">
        <f>IF(ISBLANK('1 Eau'!H6),"Non évalué",'1 Eau'!H6)</f>
        <v>Non évalué</v>
      </c>
      <c r="E7" s="122"/>
      <c r="F7" s="93"/>
      <c r="G7" s="141"/>
      <c r="H7" s="141"/>
      <c r="I7" s="177"/>
      <c r="J7" s="126"/>
      <c r="K7" s="89"/>
      <c r="L7" s="131"/>
      <c r="M7" s="131"/>
      <c r="N7" s="131"/>
      <c r="O7" s="100"/>
      <c r="P7" s="94"/>
      <c r="Q7" s="89"/>
      <c r="R7" s="108"/>
      <c r="S7" s="104"/>
    </row>
    <row r="8" spans="1:19" ht="26" x14ac:dyDescent="0.2">
      <c r="A8" s="158" t="s">
        <v>610</v>
      </c>
      <c r="B8" s="158" t="str">
        <f>'1 Eau'!A7</f>
        <v>W_3b</v>
      </c>
      <c r="C8" s="158" t="str">
        <f>'1 Eau'!D7</f>
        <v xml:space="preserve">L’eau est disponible au moment où l’évaluation WASH FIT est effectuée </v>
      </c>
      <c r="D8" s="173" t="str">
        <f>IF(ISBLANK('1 Eau'!H7),"Non évalué",'1 Eau'!H7)</f>
        <v>Non évalué</v>
      </c>
      <c r="E8" s="122"/>
      <c r="F8" s="93"/>
      <c r="G8" s="141"/>
      <c r="H8" s="141"/>
      <c r="I8" s="177"/>
      <c r="J8" s="126"/>
      <c r="K8" s="89"/>
      <c r="L8" s="131"/>
      <c r="M8" s="131"/>
      <c r="N8" s="131"/>
      <c r="O8" s="100"/>
      <c r="P8" s="94"/>
      <c r="Q8" s="89"/>
      <c r="R8" s="108"/>
      <c r="S8" s="104"/>
    </row>
    <row r="9" spans="1:19" ht="52" x14ac:dyDescent="0.2">
      <c r="A9" s="158" t="s">
        <v>610</v>
      </c>
      <c r="B9" s="158" t="str">
        <f>'1 Eau'!A8</f>
        <v>W_4</v>
      </c>
      <c r="C9" s="158" t="str">
        <f>'1 Eau'!D8</f>
        <v>L’eau est disponible toute l’année (c’est-à-dire que cette disponibilité n’est pas affectée par les saisons, par la variabilité météorologique/les phénomènes extrêmes ou par toute autre contrainte)</v>
      </c>
      <c r="D9" s="173" t="str">
        <f>IF(ISBLANK('1 Eau'!H8),"Non évalué",'1 Eau'!H8)</f>
        <v>Non évalué</v>
      </c>
      <c r="E9" s="122"/>
      <c r="F9" s="93"/>
      <c r="G9" s="141"/>
      <c r="H9" s="141"/>
      <c r="I9" s="177"/>
      <c r="J9" s="126"/>
      <c r="K9" s="89"/>
      <c r="L9" s="131"/>
      <c r="M9" s="131"/>
      <c r="N9" s="131"/>
      <c r="O9" s="100"/>
      <c r="P9" s="94"/>
      <c r="Q9" s="89"/>
      <c r="R9" s="108"/>
      <c r="S9" s="104"/>
    </row>
    <row r="10" spans="1:19" ht="26" x14ac:dyDescent="0.2">
      <c r="A10" s="158" t="s">
        <v>610</v>
      </c>
      <c r="B10" s="158" t="str">
        <f>'1 Eau'!A9</f>
        <v>W_5</v>
      </c>
      <c r="C10" s="158" t="str">
        <f>'1 Eau'!D9</f>
        <v>Le principal système d’approvisionnement en eau est fonctionnel depuis 3 mois, sans panne majeure</v>
      </c>
      <c r="D10" s="173" t="str">
        <f>IF(ISBLANK('1 Eau'!H9),"Non évalué",'1 Eau'!H9)</f>
        <v>Non évalué</v>
      </c>
      <c r="E10" s="122"/>
      <c r="F10" s="93"/>
      <c r="G10" s="141"/>
      <c r="H10" s="141"/>
      <c r="I10" s="177"/>
      <c r="J10" s="126"/>
      <c r="K10" s="89"/>
      <c r="L10" s="131"/>
      <c r="M10" s="131"/>
      <c r="N10" s="131"/>
      <c r="O10" s="100"/>
      <c r="P10" s="94"/>
      <c r="Q10" s="89"/>
      <c r="R10" s="108"/>
      <c r="S10" s="104"/>
    </row>
    <row r="11" spans="1:19" ht="52" x14ac:dyDescent="0.2">
      <c r="A11" s="158" t="s">
        <v>610</v>
      </c>
      <c r="B11" s="158" t="str">
        <f>'1 Eau'!A10</f>
        <v>W_6</v>
      </c>
      <c r="C11" s="158" t="str">
        <f>'1 Eau'!D10</f>
        <v>D’autres points d’eau améliorés sont identifiés et disponibles, et il est possible d’y accéder (et de les traiter de manière adéquate si nécessaire) au cas où le point d’eau principal ne fonctionnerait plus/ne serait plus disponible</v>
      </c>
      <c r="D11" s="173" t="str">
        <f>IF(ISBLANK('1 Eau'!H10),"Non évalué",'1 Eau'!H10)</f>
        <v>Non évalué</v>
      </c>
      <c r="E11" s="122"/>
      <c r="F11" s="93"/>
      <c r="G11" s="141"/>
      <c r="H11" s="141"/>
      <c r="I11" s="177"/>
      <c r="J11" s="126"/>
      <c r="K11" s="89"/>
      <c r="L11" s="131"/>
      <c r="M11" s="131"/>
      <c r="N11" s="131"/>
      <c r="O11" s="100"/>
      <c r="P11" s="94"/>
      <c r="Q11" s="89"/>
      <c r="R11" s="108"/>
      <c r="S11" s="104"/>
    </row>
    <row r="12" spans="1:19" ht="26" x14ac:dyDescent="0.2">
      <c r="A12" s="158" t="s">
        <v>610</v>
      </c>
      <c r="B12" s="158" t="str">
        <f>'1 Eau'!A11</f>
        <v>W_7</v>
      </c>
      <c r="C12" s="158" t="str">
        <f>'1 Eau'!D11</f>
        <v>L’eau est disponible en quantité suffisante pour tous les usages</v>
      </c>
      <c r="D12" s="173" t="str">
        <f>IF(ISBLANK('1 Eau'!H11),"Non évalué",'1 Eau'!H11)</f>
        <v>Non évalué</v>
      </c>
      <c r="E12" s="122"/>
      <c r="F12" s="93"/>
      <c r="G12" s="141"/>
      <c r="H12" s="141"/>
      <c r="I12" s="177"/>
      <c r="J12" s="126"/>
      <c r="K12" s="89"/>
      <c r="L12" s="131"/>
      <c r="M12" s="131"/>
      <c r="N12" s="131"/>
      <c r="O12" s="100"/>
      <c r="P12" s="94"/>
      <c r="Q12" s="89"/>
      <c r="R12" s="108"/>
      <c r="S12" s="104"/>
    </row>
    <row r="13" spans="1:19" ht="91" x14ac:dyDescent="0.2">
      <c r="A13" s="158" t="s">
        <v>610</v>
      </c>
      <c r="B13" s="158" t="str">
        <f>'1 Eau'!A12</f>
        <v>W_8</v>
      </c>
      <c r="C13" s="158" t="str">
        <f>'1 Eau'!D12</f>
        <v>L’installation dispose de réservoirs pour stocker l’eau en cas de perturbation de l’approvisionnement principal, et ces réservoirs sont protégés (par exemple, contre les phénomènes météorologiques extrêmes liés au climat) et gérés de manière adéquate (par exemple, inspectés, nettoyés/désinfectés régulièrement), et sont suffisants pour répondre aux besoins de l’établissement pendant 2 jours</v>
      </c>
      <c r="D13" s="173" t="str">
        <f>IF(ISBLANK('1 Eau'!H12),"Non évalué",'1 Eau'!H12)</f>
        <v>Non évalué</v>
      </c>
      <c r="E13" s="122"/>
      <c r="F13" s="93"/>
      <c r="G13" s="141"/>
      <c r="H13" s="141"/>
      <c r="I13" s="177"/>
      <c r="J13" s="126"/>
      <c r="K13" s="89"/>
      <c r="L13" s="131"/>
      <c r="M13" s="131"/>
      <c r="N13" s="131"/>
      <c r="O13" s="100"/>
      <c r="P13" s="94"/>
      <c r="Q13" s="89"/>
      <c r="R13" s="108"/>
      <c r="S13" s="104"/>
    </row>
    <row r="14" spans="1:19" ht="52" x14ac:dyDescent="0.2">
      <c r="A14" s="158" t="s">
        <v>610</v>
      </c>
      <c r="B14" s="158" t="str">
        <f>'1 Eau'!A13</f>
        <v>W_9</v>
      </c>
      <c r="C14" s="158" t="str">
        <f>'1 Eau'!D13</f>
        <v>[Lorsque les précipitations sont suffisantes et régulières]
Le ou les systèmes de récupération de l’eau de pluie (avec stockage sécurisé) sont fonctionnels et stockent l’eau en toute sécurité</v>
      </c>
      <c r="D14" s="173" t="str">
        <f>IF(ISBLANK('1 Eau'!H13),"Non évalué",'1 Eau'!H13)</f>
        <v>Non évalué</v>
      </c>
      <c r="E14" s="122"/>
      <c r="F14" s="93"/>
      <c r="G14" s="141"/>
      <c r="H14" s="141"/>
      <c r="I14" s="177"/>
      <c r="J14" s="126"/>
      <c r="K14" s="89"/>
      <c r="L14" s="131"/>
      <c r="M14" s="131"/>
      <c r="N14" s="131"/>
      <c r="O14" s="100"/>
      <c r="P14" s="94"/>
      <c r="Q14" s="89"/>
      <c r="R14" s="108"/>
      <c r="S14" s="104"/>
    </row>
    <row r="15" spans="1:19" ht="26" x14ac:dyDescent="0.2">
      <c r="A15" s="158" t="s">
        <v>610</v>
      </c>
      <c r="B15" s="158" t="str">
        <f>'1 Eau'!A14</f>
        <v>W_10</v>
      </c>
      <c r="C15" s="158" t="str">
        <f>'1 Eau'!D14</f>
        <v>Des stratégies de réduction de la consommation d’eau sont utilisées pour réduire le gaspillage d’eau.</v>
      </c>
      <c r="D15" s="173" t="str">
        <f>IF(ISBLANK('1 Eau'!H14),"Non évalué",'1 Eau'!H14)</f>
        <v>Non évalué</v>
      </c>
      <c r="E15" s="122"/>
      <c r="F15" s="93"/>
      <c r="G15" s="141"/>
      <c r="H15" s="141"/>
      <c r="I15" s="177"/>
      <c r="J15" s="126"/>
      <c r="K15" s="89"/>
      <c r="L15" s="131"/>
      <c r="M15" s="131"/>
      <c r="N15" s="131"/>
      <c r="O15" s="100"/>
      <c r="P15" s="94"/>
      <c r="Q15" s="89"/>
      <c r="R15" s="108"/>
      <c r="S15" s="104"/>
    </row>
    <row r="16" spans="1:19" ht="39" x14ac:dyDescent="0.2">
      <c r="A16" s="158" t="s">
        <v>610</v>
      </c>
      <c r="B16" s="158" t="str">
        <f>'1 Eau'!A15</f>
        <v>W_11</v>
      </c>
      <c r="C16" s="158" t="str">
        <f>'1 Eau'!D15</f>
        <v xml:space="preserve">[Quand une désinfection au chlore est effectuée]
Le taux de chlore résiduel dans l’eau potable est adéquat (≥0,2 mg/L ou ≥0,5 mg/L en cas d’urgence) </v>
      </c>
      <c r="D16" s="173" t="str">
        <f>IF(ISBLANK('1 Eau'!H15),"Non évalué",'1 Eau'!H15)</f>
        <v>Non évalué</v>
      </c>
      <c r="E16" s="122"/>
      <c r="F16" s="93"/>
      <c r="G16" s="141"/>
      <c r="H16" s="141"/>
      <c r="I16" s="177"/>
      <c r="J16" s="126"/>
      <c r="K16" s="89"/>
      <c r="L16" s="131"/>
      <c r="M16" s="131"/>
      <c r="N16" s="131"/>
      <c r="O16" s="100"/>
      <c r="P16" s="94"/>
      <c r="Q16" s="89"/>
      <c r="R16" s="108"/>
      <c r="S16" s="104"/>
    </row>
    <row r="17" spans="1:19" ht="52" x14ac:dyDescent="0.2">
      <c r="A17" s="158" t="s">
        <v>610</v>
      </c>
      <c r="B17" s="158" t="str">
        <f>'1 Eau'!A16</f>
        <v>W_12</v>
      </c>
      <c r="C17" s="158" t="str">
        <f>'1 Eau'!D16</f>
        <v>Le système d’approvisionnement en eau ne pose que très peu de risque pour la santé publique, voire aucun, comme en témoignent l’absence d’E. Coli dans un échantillon de 100 mL d’eau ou la cote de risque résultant de l’inspection sanitaire</v>
      </c>
      <c r="D17" s="173" t="str">
        <f>IF(ISBLANK('1 Eau'!H16),"Non évalué",'1 Eau'!H16)</f>
        <v>Non évalué</v>
      </c>
      <c r="E17" s="122"/>
      <c r="F17" s="93"/>
      <c r="G17" s="141"/>
      <c r="H17" s="141"/>
      <c r="I17" s="177"/>
      <c r="J17" s="126"/>
      <c r="K17" s="89"/>
      <c r="L17" s="131"/>
      <c r="M17" s="131"/>
      <c r="N17" s="131"/>
      <c r="O17" s="100"/>
      <c r="P17" s="94"/>
      <c r="Q17" s="89"/>
      <c r="R17" s="108"/>
      <c r="S17" s="104"/>
    </row>
    <row r="18" spans="1:19" ht="65" x14ac:dyDescent="0.2">
      <c r="A18" s="158" t="s">
        <v>610</v>
      </c>
      <c r="B18" s="158" t="str">
        <f>'1 Eau'!A17</f>
        <v>W_13</v>
      </c>
      <c r="C18" s="158" t="str">
        <f>'1 Eau'!D17</f>
        <v xml:space="preserve">L’eau courante est traitée et régulée par les autorités municipales dans le cadre de la gestion de l’eau salubre, ou l’eau est traitée sur place
</v>
      </c>
      <c r="D18" s="173" t="str">
        <f>IF(ISBLANK('1 Eau'!H17),"Non évalué",'1 Eau'!H17)</f>
        <v>Non évalué</v>
      </c>
      <c r="E18" s="122"/>
      <c r="F18" s="93"/>
      <c r="G18" s="141"/>
      <c r="H18" s="141"/>
      <c r="I18" s="177"/>
      <c r="J18" s="126"/>
      <c r="K18" s="89"/>
      <c r="L18" s="131"/>
      <c r="M18" s="131"/>
      <c r="N18" s="131"/>
      <c r="O18" s="100"/>
      <c r="P18" s="94"/>
      <c r="Q18" s="89"/>
      <c r="R18" s="108"/>
      <c r="S18" s="104"/>
    </row>
    <row r="19" spans="1:19" ht="65" x14ac:dyDescent="0.2">
      <c r="A19" s="158" t="s">
        <v>610</v>
      </c>
      <c r="B19" s="158" t="str">
        <f>'1 Eau'!A18</f>
        <v>W_14</v>
      </c>
      <c r="C19" s="158" t="str">
        <f>'1 Eau'!D18</f>
        <v>La qualité de l’eau, toutes sources d’approvisionnement confondues (primaires, de secours et supplémentaires) est régulièrement testée par un membre du personnel ou une autorité indépendante (p. ex. un organisme de surveillance), conformément aux normes nationales</v>
      </c>
      <c r="D19" s="173" t="str">
        <f>IF(ISBLANK('1 Eau'!H18),"Non évalué",'1 Eau'!H18)</f>
        <v>Non évalué</v>
      </c>
      <c r="E19" s="122"/>
      <c r="F19" s="93"/>
      <c r="G19" s="141"/>
      <c r="H19" s="141"/>
      <c r="I19" s="177"/>
      <c r="J19" s="126"/>
      <c r="K19" s="89"/>
      <c r="L19" s="131"/>
      <c r="M19" s="131"/>
      <c r="N19" s="131"/>
      <c r="O19" s="100"/>
      <c r="P19" s="94"/>
      <c r="Q19" s="89"/>
      <c r="R19" s="108"/>
      <c r="S19" s="104"/>
    </row>
    <row r="20" spans="1:19" ht="52" x14ac:dyDescent="0.2">
      <c r="A20" s="158" t="s">
        <v>610</v>
      </c>
      <c r="B20" s="158" t="str">
        <f>'1 Eau'!A19</f>
        <v>W_15</v>
      </c>
      <c r="C20" s="158" t="str">
        <f>'1 Eau'!D19</f>
        <v>Une installation d’eau potable est disponible et fonctionne en tout temps dans les principales zones d’attente ou à l’entrée de chaque service, ainsi que dans toutes les chambres réservées à l’hospitalisation ou aux soins des patients</v>
      </c>
      <c r="D20" s="173" t="str">
        <f>IF(ISBLANK('1 Eau'!H19),"Non évalué",'1 Eau'!H19)</f>
        <v>Non évalué</v>
      </c>
      <c r="E20" s="122"/>
      <c r="F20" s="93"/>
      <c r="G20" s="141"/>
      <c r="H20" s="141"/>
      <c r="I20" s="177"/>
      <c r="J20" s="126"/>
      <c r="K20" s="89"/>
      <c r="L20" s="131"/>
      <c r="M20" s="131"/>
      <c r="N20" s="131"/>
      <c r="O20" s="100"/>
      <c r="P20" s="94"/>
      <c r="Q20" s="89"/>
      <c r="R20" s="108"/>
      <c r="S20" s="104"/>
    </row>
    <row r="21" spans="1:19" ht="65" x14ac:dyDescent="0.2">
      <c r="A21" s="158" t="s">
        <v>610</v>
      </c>
      <c r="B21" s="270" t="str">
        <f>'1 Eau'!A20</f>
        <v>W_16</v>
      </c>
      <c r="C21" s="270" t="str">
        <f>'1 Eau'!D20</f>
        <v>[Établissements offrant des services d’hospitalisation]
Au moins une douche ou un espace de bain est disponible pour 40 patients hospitalisés ou dans chaque service (le nombre le plus bas des deux étant retenu) ; l’équipement fonctionne et est accessible</v>
      </c>
      <c r="D21" s="173" t="str">
        <f>IF(ISBLANK('1 Eau'!H20),"Non évalué",'1 Eau'!H20)</f>
        <v>Non évalué</v>
      </c>
      <c r="E21" s="122"/>
      <c r="F21" s="93"/>
      <c r="G21" s="141"/>
      <c r="H21" s="141"/>
      <c r="I21" s="177"/>
      <c r="J21" s="126"/>
      <c r="K21" s="89"/>
      <c r="L21" s="131"/>
      <c r="M21" s="131"/>
      <c r="N21" s="131"/>
      <c r="O21" s="100"/>
      <c r="P21" s="94"/>
      <c r="Q21" s="89"/>
      <c r="R21" s="108"/>
      <c r="S21" s="104"/>
    </row>
    <row r="22" spans="1:19" ht="39" x14ac:dyDescent="0.2">
      <c r="A22" s="158" t="s">
        <v>455</v>
      </c>
      <c r="B22" s="270" t="str">
        <f>'1 Eau'!A21</f>
        <v>W_17</v>
      </c>
      <c r="C22" s="270" t="str">
        <f>'1 Eau'!D21</f>
        <v>Une douche fonctionnelle ou un espace fonctionnel pour les femmes, privé et verrouillable, est disponible dans le service de maternité</v>
      </c>
      <c r="D22" s="173" t="str">
        <f>IF(ISBLANK('1 Eau'!H21),"Non évalué",'1 Eau'!H21)</f>
        <v>Non évalué</v>
      </c>
      <c r="E22" s="122"/>
      <c r="F22" s="93"/>
      <c r="G22" s="141"/>
      <c r="H22" s="141"/>
      <c r="I22" s="177"/>
      <c r="J22" s="126"/>
      <c r="K22" s="89"/>
      <c r="L22" s="131"/>
      <c r="M22" s="131"/>
      <c r="N22" s="131"/>
      <c r="O22" s="100"/>
      <c r="P22" s="94"/>
      <c r="Q22" s="89"/>
      <c r="R22" s="108"/>
      <c r="S22" s="104"/>
    </row>
    <row r="23" spans="1:19" ht="26" x14ac:dyDescent="0.2">
      <c r="A23" s="159" t="s">
        <v>611</v>
      </c>
      <c r="B23" s="159" t="str">
        <f>'2 Assainissement'!A3</f>
        <v>S_1</v>
      </c>
      <c r="C23" s="159" t="str">
        <f>'2 Assainissement'!D3</f>
        <v xml:space="preserve">L’établissement dispose d’un nombre suffisant de toilettes améliorées pour les patients </v>
      </c>
      <c r="D23" s="173" t="str">
        <f>IF(ISBLANK('2 Assainissement'!H3),"Non évalué",'2 Assainissement'!H3)</f>
        <v>Non évalué</v>
      </c>
      <c r="E23" s="122"/>
      <c r="F23" s="93"/>
      <c r="G23" s="141"/>
      <c r="H23" s="141"/>
      <c r="I23" s="177"/>
      <c r="J23" s="126"/>
      <c r="K23" s="89"/>
      <c r="L23" s="131"/>
      <c r="M23" s="131"/>
      <c r="N23" s="131"/>
      <c r="O23" s="100"/>
      <c r="P23" s="94"/>
      <c r="Q23" s="89"/>
      <c r="R23" s="108"/>
      <c r="S23" s="104"/>
    </row>
    <row r="24" spans="1:19" ht="26" x14ac:dyDescent="0.2">
      <c r="A24" s="159" t="s">
        <v>611</v>
      </c>
      <c r="B24" s="159" t="str">
        <f>'2 Assainissement'!A4</f>
        <v>S_2</v>
      </c>
      <c r="C24" s="159" t="str">
        <f>'2 Assainissement'!D4</f>
        <v xml:space="preserve">Toutes les toilettes réservées aux patients sont disponibles et utilisables 
</v>
      </c>
      <c r="D24" s="173" t="str">
        <f>IF(ISBLANK('2 Assainissement'!H4),"Non évalué",'2 Assainissement'!H4)</f>
        <v>Non évalué</v>
      </c>
      <c r="E24" s="122"/>
      <c r="F24" s="126"/>
      <c r="G24" s="142"/>
      <c r="H24" s="142"/>
      <c r="I24" s="177"/>
      <c r="J24" s="126"/>
      <c r="K24" s="89"/>
      <c r="L24" s="131"/>
      <c r="M24" s="131"/>
      <c r="N24" s="131"/>
      <c r="O24" s="100"/>
      <c r="P24" s="94"/>
      <c r="Q24" s="89"/>
      <c r="R24" s="108"/>
      <c r="S24" s="104"/>
    </row>
    <row r="25" spans="1:19" ht="26" x14ac:dyDescent="0.2">
      <c r="A25" s="159" t="s">
        <v>611</v>
      </c>
      <c r="B25" s="159" t="str">
        <f>'2 Assainissement'!A5</f>
        <v>S_3</v>
      </c>
      <c r="C25" s="159" t="str">
        <f>'2 Assainissement'!D5</f>
        <v xml:space="preserve">Toutes les toilettes disposent d’une installation pour le lavage des mains fonctionnelle dans un rayon de 5 mètres </v>
      </c>
      <c r="D25" s="173" t="str">
        <f>IF(ISBLANK('2 Assainissement'!H5),"Non évalué",'2 Assainissement'!H5)</f>
        <v>Non évalué</v>
      </c>
      <c r="E25" s="122"/>
      <c r="F25" s="126"/>
      <c r="G25" s="142"/>
      <c r="H25" s="142"/>
      <c r="I25" s="177"/>
      <c r="J25" s="126"/>
      <c r="K25" s="89"/>
      <c r="L25" s="131"/>
      <c r="M25" s="131"/>
      <c r="N25" s="131"/>
      <c r="O25" s="100"/>
      <c r="P25" s="94"/>
      <c r="Q25" s="89"/>
      <c r="R25" s="108"/>
      <c r="S25" s="104"/>
    </row>
    <row r="26" spans="1:19" ht="26" x14ac:dyDescent="0.2">
      <c r="A26" s="159" t="s">
        <v>611</v>
      </c>
      <c r="B26" s="159" t="str">
        <f>'2 Assainissement'!A6</f>
        <v>S_4</v>
      </c>
      <c r="C26" s="159" t="str">
        <f>'2 Assainissement'!D6</f>
        <v xml:space="preserve">Au moins une des toilettes améliorées est réservée au personnel et est clairement séparée ou signalisée </v>
      </c>
      <c r="D26" s="173" t="str">
        <f>IF(ISBLANK('2 Assainissement'!H6),"Non évalué",'2 Assainissement'!H6)</f>
        <v>Non évalué</v>
      </c>
      <c r="E26" s="122"/>
      <c r="F26" s="126"/>
      <c r="G26" s="142"/>
      <c r="H26" s="142"/>
      <c r="I26" s="177"/>
      <c r="J26" s="126"/>
      <c r="K26" s="89"/>
      <c r="L26" s="131"/>
      <c r="M26" s="131"/>
      <c r="N26" s="131"/>
      <c r="O26" s="100"/>
      <c r="P26" s="94"/>
      <c r="Q26" s="89"/>
      <c r="R26" s="108"/>
      <c r="S26" s="104"/>
    </row>
    <row r="27" spans="1:19" ht="52" x14ac:dyDescent="0.2">
      <c r="A27" s="159" t="s">
        <v>611</v>
      </c>
      <c r="B27" s="159" t="str">
        <f>'2 Assainissement'!A7</f>
        <v>S_5</v>
      </c>
      <c r="C27" s="159" t="str">
        <f>'2 Assainissement'!D7</f>
        <v>Les toilettes améliorées sont clairement séparées/signalisées comme étant pour les hommes, les femmes, ou mixtes. Dans ce dernier cas, les toilettes garantissent l’intimité de la personne (cabine/pièce individuelle)</v>
      </c>
      <c r="D27" s="173" t="str">
        <f>IF(ISBLANK('2 Assainissement'!H7),"Non évalué",'2 Assainissement'!H7)</f>
        <v>Non évalué</v>
      </c>
      <c r="E27" s="122"/>
      <c r="F27" s="126"/>
      <c r="G27" s="142"/>
      <c r="H27" s="142"/>
      <c r="I27" s="177"/>
      <c r="J27" s="126"/>
      <c r="K27" s="89"/>
      <c r="L27" s="131"/>
      <c r="M27" s="131"/>
      <c r="N27" s="131"/>
      <c r="O27" s="100"/>
      <c r="P27" s="94"/>
      <c r="Q27" s="89"/>
      <c r="R27" s="108"/>
      <c r="S27" s="104"/>
    </row>
    <row r="28" spans="1:19" ht="26" x14ac:dyDescent="0.2">
      <c r="A28" s="159" t="s">
        <v>611</v>
      </c>
      <c r="B28" s="159" t="str">
        <f>'2 Assainissement'!A8</f>
        <v>S_6</v>
      </c>
      <c r="C28" s="159" t="str">
        <f>'2 Assainissement'!D8</f>
        <v xml:space="preserve">Au moins une des toilettes améliorées répond aux besoins liés à l’hygiène menstruelle </v>
      </c>
      <c r="D28" s="173" t="str">
        <f>IF(ISBLANK('2 Assainissement'!H8),"Non évalué",'2 Assainissement'!H8)</f>
        <v>Non évalué</v>
      </c>
      <c r="E28" s="122"/>
      <c r="F28" s="126"/>
      <c r="G28" s="142"/>
      <c r="H28" s="142"/>
      <c r="I28" s="177"/>
      <c r="J28" s="126"/>
      <c r="K28" s="89"/>
      <c r="L28" s="131"/>
      <c r="M28" s="131"/>
      <c r="N28" s="131"/>
      <c r="O28" s="100"/>
      <c r="P28" s="94"/>
      <c r="Q28" s="89"/>
      <c r="R28" s="108"/>
      <c r="S28" s="104"/>
    </row>
    <row r="29" spans="1:19" ht="26" x14ac:dyDescent="0.2">
      <c r="A29" s="159" t="s">
        <v>611</v>
      </c>
      <c r="B29" s="159" t="str">
        <f>'2 Assainissement'!A9</f>
        <v>S_7</v>
      </c>
      <c r="C29" s="159" t="str">
        <f>'2 Assainissement'!D9</f>
        <v>Au moins une des toilettes fonctionnelles améliorées est adaptée aux besoins des personnes à mobilité réduite</v>
      </c>
      <c r="D29" s="173" t="str">
        <f>IF(ISBLANK('2 Assainissement'!H9),"Non évalué",'2 Assainissement'!H9)</f>
        <v>Non évalué</v>
      </c>
      <c r="E29" s="122"/>
      <c r="F29" s="126"/>
      <c r="G29" s="142"/>
      <c r="H29" s="142"/>
      <c r="I29" s="177"/>
      <c r="J29" s="126"/>
      <c r="K29" s="89"/>
      <c r="L29" s="131"/>
      <c r="M29" s="131"/>
      <c r="N29" s="131"/>
      <c r="O29" s="100"/>
      <c r="P29" s="94"/>
      <c r="Q29" s="89"/>
      <c r="R29" s="108"/>
      <c r="S29" s="104"/>
    </row>
    <row r="30" spans="1:19" ht="104" x14ac:dyDescent="0.2">
      <c r="A30" s="159" t="s">
        <v>611</v>
      </c>
      <c r="B30" s="159" t="str">
        <f>'2 Assainissement'!A10</f>
        <v>S_8</v>
      </c>
      <c r="C30" s="159" t="str">
        <f>'2 Assainissement'!D11</f>
        <v xml:space="preserve">Les boues fécales sont totalement contenues pour être vidangées et traitées ultérieurement hors site, ou sont totalement contenues pour être traitées in situ. 
Les effluents liquides sont stockés dans leur totalité ou s’écoulent vers le sol à partir du fond du conteneur ou vers un champ d’épandage, un puisard ou des drains fermés, ou sont stockés en toute sécurité. </v>
      </c>
      <c r="D30" s="173" t="str">
        <f>IF(ISBLANK('2 Assainissement'!H11),"Non évalué",'2 Assainissement'!H11)</f>
        <v>Non évalué</v>
      </c>
      <c r="E30" s="122"/>
      <c r="F30" s="126"/>
      <c r="G30" s="142"/>
      <c r="H30" s="142"/>
      <c r="I30" s="177"/>
      <c r="J30" s="126"/>
      <c r="K30" s="89"/>
      <c r="L30" s="131"/>
      <c r="M30" s="131"/>
      <c r="N30" s="131"/>
      <c r="O30" s="100"/>
      <c r="P30" s="94"/>
      <c r="Q30" s="89"/>
      <c r="R30" s="108"/>
      <c r="S30" s="104"/>
    </row>
    <row r="31" spans="1:19" ht="65" x14ac:dyDescent="0.2">
      <c r="A31" s="159" t="s">
        <v>611</v>
      </c>
      <c r="B31" s="159" t="str">
        <f>'2 Assainissement'!A12</f>
        <v>S_9a</v>
      </c>
      <c r="C31" s="159" t="str">
        <f>'2 Assainissement'!D12</f>
        <v>Les toilettes sont raccordées sans fuite à un réseau d’égout public. Les égouts transportent les excréments et les eaux usées, sans fuites ni débordements, vers un système de traitement.
[Systèmes avec égouts]</v>
      </c>
      <c r="D31" s="173" t="str">
        <f>IF(ISBLANK('2 Assainissement'!H12),"Non évalué",'2 Assainissement'!H12)</f>
        <v>Non évalué</v>
      </c>
      <c r="E31" s="122"/>
      <c r="F31" s="126"/>
      <c r="G31" s="142"/>
      <c r="H31" s="142"/>
      <c r="I31" s="177"/>
      <c r="J31" s="126"/>
      <c r="K31" s="89"/>
      <c r="L31" s="131"/>
      <c r="M31" s="131"/>
      <c r="N31" s="131"/>
      <c r="O31" s="100"/>
      <c r="P31" s="94"/>
      <c r="Q31" s="89"/>
      <c r="R31" s="108"/>
      <c r="S31" s="104"/>
    </row>
    <row r="32" spans="1:19" ht="84.75" customHeight="1" x14ac:dyDescent="0.2">
      <c r="A32" s="159" t="s">
        <v>611</v>
      </c>
      <c r="B32" s="159" t="str">
        <f>'2 Assainissement'!A13</f>
        <v>S_9b</v>
      </c>
      <c r="C32" s="159" t="str">
        <f>'2 Assainissement'!D13</f>
        <v>Les boues fécales présentes dans le conteneur en sont régulièrement extraites, sans déversement, par du personnel qualifié muni d’un équipement de protection individuelle approprié, et ces boues sont soit a) transportées hors site pour y être traitées, soit b) éliminées en toute sécurité par enfouissement sur place
[Ne s’applique pas aux fosses couvertes et fermées lorsqu’elles sont pleines. Aller à A_10a]</v>
      </c>
      <c r="D32" s="173" t="str">
        <f>IF(ISBLANK('2 Assainissement'!H13),"Non évalué",'2 Assainissement'!H13)</f>
        <v>Non évalué</v>
      </c>
      <c r="E32" s="122"/>
      <c r="F32" s="126"/>
      <c r="G32" s="142"/>
      <c r="H32" s="142"/>
      <c r="I32" s="177"/>
      <c r="J32" s="126"/>
      <c r="K32" s="89"/>
      <c r="L32" s="131"/>
      <c r="M32" s="131"/>
      <c r="N32" s="131"/>
      <c r="O32" s="100"/>
      <c r="P32" s="94"/>
      <c r="Q32" s="89"/>
      <c r="R32" s="108"/>
      <c r="S32" s="104"/>
    </row>
    <row r="33" spans="1:19" ht="52" x14ac:dyDescent="0.2">
      <c r="A33" s="159" t="s">
        <v>611</v>
      </c>
      <c r="B33" s="159" t="str">
        <f>'2 Assainissement'!A14</f>
        <v>S_10a</v>
      </c>
      <c r="C33" s="159" t="str">
        <f>'2 Assainissement'!D14</f>
        <v>Une station d’épuration bien conçue et bien gérée fournit au moins un traitement secondaire et répond aux normes de performance. Ses registres d’exploitation sont mis à la disposition du public.</v>
      </c>
      <c r="D33" s="173" t="str">
        <f>IF(ISBLANK('2 Assainissement'!H14),"Non évalué",'2 Assainissement'!H14)</f>
        <v>Non évalué</v>
      </c>
      <c r="E33" s="122"/>
      <c r="F33" s="126"/>
      <c r="G33" s="142"/>
      <c r="H33" s="142"/>
      <c r="I33" s="177"/>
      <c r="J33" s="126"/>
      <c r="K33" s="89"/>
      <c r="L33" s="131"/>
      <c r="M33" s="131"/>
      <c r="N33" s="131"/>
      <c r="O33" s="100"/>
      <c r="P33" s="94"/>
      <c r="Q33" s="89"/>
      <c r="R33" s="108"/>
      <c r="S33" s="104"/>
    </row>
    <row r="34" spans="1:19" ht="52" x14ac:dyDescent="0.2">
      <c r="A34" s="159" t="s">
        <v>611</v>
      </c>
      <c r="B34" s="159" t="str">
        <f>'2 Assainissement'!A15</f>
        <v>S_10b</v>
      </c>
      <c r="C34" s="159" t="str">
        <f>'2 Assainissement'!D15</f>
        <v xml:space="preserve">Des stations d’épuration des boues fécales, bien conçues et bien gérées sont utilisées et répondent aux normes de performance. Leurs registres d’exploitation sont mis à la disposition du public. </v>
      </c>
      <c r="D34" s="173" t="str">
        <f>IF(ISBLANK('2 Assainissement'!H15),"Non évalué",'2 Assainissement'!H15)</f>
        <v>Non évalué</v>
      </c>
      <c r="E34" s="122"/>
      <c r="F34" s="126"/>
      <c r="G34" s="142"/>
      <c r="H34" s="142"/>
      <c r="I34" s="177"/>
      <c r="J34" s="126"/>
      <c r="K34" s="89"/>
      <c r="L34" s="131"/>
      <c r="M34" s="131"/>
      <c r="N34" s="131"/>
      <c r="O34" s="100"/>
      <c r="P34" s="94"/>
      <c r="Q34" s="89"/>
      <c r="R34" s="108"/>
      <c r="S34" s="104"/>
    </row>
    <row r="35" spans="1:19" ht="52" x14ac:dyDescent="0.2">
      <c r="A35" s="159" t="s">
        <v>611</v>
      </c>
      <c r="B35" s="159" t="str">
        <f>'2 Assainissement'!A16</f>
        <v>S_11</v>
      </c>
      <c r="C35" s="159" t="str">
        <f>'2 Assainissement'!D16</f>
        <v>Un système d’évacuation des eaux pluviales (eaux de pluie) et des eaux grises est en place pour détourner l’eau de l’établissement vers un bassin de drainage ou un champ d’épandage sécurisés.</v>
      </c>
      <c r="D35" s="173" t="str">
        <f>IF(ISBLANK('2 Assainissement'!H16),"Non évalué",'2 Assainissement'!H16)</f>
        <v>Non évalué</v>
      </c>
      <c r="E35" s="122"/>
      <c r="F35" s="126"/>
      <c r="G35" s="142"/>
      <c r="H35" s="142"/>
      <c r="I35" s="177"/>
      <c r="J35" s="126"/>
      <c r="K35" s="89"/>
      <c r="L35" s="131"/>
      <c r="M35" s="131"/>
      <c r="N35" s="131"/>
      <c r="O35" s="100"/>
      <c r="P35" s="94"/>
      <c r="Q35" s="89"/>
      <c r="R35" s="108"/>
      <c r="S35" s="104"/>
    </row>
    <row r="36" spans="1:19" ht="91" x14ac:dyDescent="0.2">
      <c r="A36" s="159" t="s">
        <v>460</v>
      </c>
      <c r="B36" s="159" t="str">
        <f>'2 Assainissement'!A18</f>
        <v>S_13</v>
      </c>
      <c r="C36" s="159" t="str">
        <f>'2 Assainissement'!D18</f>
        <v>[Seulement s’il existe un système de gestion des eaux grises] 
Les eaux grises provenant des lavabos et des services de blanchisserie sont récupérées en toute sécurité et dirigées vers les égouts, un champ d’épandage, un puisard ou des drains fermés, sans aucun raccordement avec le réseau d’approvisionnement en eau potable (pas de jonction fautive).</v>
      </c>
      <c r="D36" s="173" t="str">
        <f>IF(ISBLANK('2 Assainissement'!H18),"Non évalué",'2 Assainissement'!H18)</f>
        <v>Non évalué</v>
      </c>
      <c r="E36" s="122"/>
      <c r="F36" s="126"/>
      <c r="G36" s="142"/>
      <c r="H36" s="142"/>
      <c r="I36" s="177"/>
      <c r="J36" s="126"/>
      <c r="K36" s="89"/>
      <c r="L36" s="131"/>
      <c r="M36" s="131"/>
      <c r="N36" s="131"/>
      <c r="O36" s="100"/>
      <c r="P36" s="94"/>
      <c r="Q36" s="89"/>
      <c r="R36" s="108"/>
      <c r="S36" s="104"/>
    </row>
    <row r="37" spans="1:19" ht="52" x14ac:dyDescent="0.2">
      <c r="A37" s="160" t="s">
        <v>612</v>
      </c>
      <c r="B37" s="160" t="str">
        <f>'3 Déchets liés aux soins de san'!A4</f>
        <v>HCWM_1</v>
      </c>
      <c r="C37" s="160" t="str">
        <f>'3 Déchets liés aux soins de san'!D4</f>
        <v xml:space="preserve">Des conteneurs fonctionnels pour la collecte des déchets sont présents à proximité de tous les endroits de production de déchets non infectieux (ordinaires), infectieux, ou piquants ou tranchants 
</v>
      </c>
      <c r="D37" s="173" t="str">
        <f>IF(ISBLANK('3 Déchets liés aux soins de san'!H4),"Non évalué",'3 Déchets liés aux soins de san'!H4)</f>
        <v>Non évalué</v>
      </c>
      <c r="E37" s="122"/>
      <c r="F37" s="126"/>
      <c r="G37" s="142"/>
      <c r="H37" s="142"/>
      <c r="I37" s="177"/>
      <c r="J37" s="126"/>
      <c r="K37" s="89"/>
      <c r="L37" s="131"/>
      <c r="M37" s="131"/>
      <c r="N37" s="131"/>
      <c r="O37" s="100"/>
      <c r="P37" s="94"/>
      <c r="Q37" s="89"/>
      <c r="R37" s="108"/>
      <c r="S37" s="104"/>
    </row>
    <row r="38" spans="1:19" ht="26" x14ac:dyDescent="0.2">
      <c r="A38" s="160" t="s">
        <v>612</v>
      </c>
      <c r="B38" s="160" t="str">
        <f>'3 Déchets liés aux soins de san'!A5</f>
        <v>HCWM_2</v>
      </c>
      <c r="C38" s="160" t="str">
        <f>'3 Déchets liés aux soins de san'!D5</f>
        <v>Les déchets sont correctement triés à tous les endroits de production des déchets</v>
      </c>
      <c r="D38" s="173" t="str">
        <f>IF(ISBLANK('3 Déchets liés aux soins de san'!H5),"Non évalué",'3 Déchets liés aux soins de san'!H5)</f>
        <v>Non évalué</v>
      </c>
      <c r="E38" s="122"/>
      <c r="F38" s="126"/>
      <c r="G38" s="142"/>
      <c r="H38" s="142"/>
      <c r="I38" s="177"/>
      <c r="J38" s="126"/>
      <c r="K38" s="89"/>
      <c r="L38" s="131"/>
      <c r="M38" s="131"/>
      <c r="N38" s="131"/>
      <c r="O38" s="100"/>
      <c r="P38" s="94"/>
      <c r="Q38" s="89"/>
      <c r="R38" s="108"/>
      <c r="S38" s="104"/>
    </row>
    <row r="39" spans="1:19" ht="26" x14ac:dyDescent="0.2">
      <c r="A39" s="160" t="s">
        <v>612</v>
      </c>
      <c r="B39" s="160" t="str">
        <f>'3 Déchets liés aux soins de san'!A6</f>
        <v>HCWM_3</v>
      </c>
      <c r="C39" s="160" t="str">
        <f>'3 Déchets liés aux soins de san'!D6</f>
        <v xml:space="preserve">Des rappels sur le tri correct des déchets sont clairement visibles à tous les endroits de production des déchets </v>
      </c>
      <c r="D39" s="173" t="str">
        <f>IF(ISBLANK('3 Déchets liés aux soins de san'!H6),"Non évalué",'3 Déchets liés aux soins de san'!H6)</f>
        <v>Non évalué</v>
      </c>
      <c r="E39" s="122"/>
      <c r="F39" s="126"/>
      <c r="G39" s="142"/>
      <c r="H39" s="142"/>
      <c r="I39" s="177"/>
      <c r="J39" s="126"/>
      <c r="K39" s="89"/>
      <c r="L39" s="131"/>
      <c r="M39" s="131"/>
      <c r="N39" s="131"/>
      <c r="O39" s="100"/>
      <c r="P39" s="94"/>
      <c r="Q39" s="89"/>
      <c r="R39" s="108"/>
      <c r="S39" s="104"/>
    </row>
    <row r="40" spans="1:19" ht="52" x14ac:dyDescent="0.2">
      <c r="A40" s="160" t="s">
        <v>612</v>
      </c>
      <c r="B40" s="160" t="str">
        <f>'3 Déchets liés aux soins de san'!A7</f>
        <v>HCWM_4</v>
      </c>
      <c r="C40" s="160" t="str">
        <f>'3 Déchets liés aux soins de san'!D7</f>
        <v xml:space="preserve">Tous les membres du personnel chargés de la manipulation, du traitement et de l’élimination des déchets ont accès à des équipements de protection et à des ressources pour l’hygiène des mains adaptés  </v>
      </c>
      <c r="D40" s="173" t="str">
        <f>IF(ISBLANK('3 Déchets liés aux soins de san'!H7),"Non évalué",'3 Déchets liés aux soins de san'!H7)</f>
        <v>Non évalué</v>
      </c>
      <c r="E40" s="122"/>
      <c r="F40" s="126"/>
      <c r="G40" s="142"/>
      <c r="H40" s="142"/>
      <c r="I40" s="177"/>
      <c r="J40" s="126"/>
      <c r="K40" s="89"/>
      <c r="L40" s="131"/>
      <c r="M40" s="131"/>
      <c r="N40" s="131"/>
      <c r="O40" s="100"/>
      <c r="P40" s="94"/>
      <c r="Q40" s="89"/>
      <c r="R40" s="108"/>
      <c r="S40" s="104"/>
    </row>
    <row r="41" spans="1:19" ht="52" x14ac:dyDescent="0.2">
      <c r="A41" s="160" t="s">
        <v>612</v>
      </c>
      <c r="B41" s="160" t="str">
        <f>'3 Déchets liés aux soins de san'!A8</f>
        <v>HCWM_5</v>
      </c>
      <c r="C41" s="160" t="str">
        <f>'3 Déchets liés aux soins de san'!D8</f>
        <v>Des rappels et des formations existent pour promouvoir et surveiller l’utilisation rationnelle des équipements de protection individuelle (EPI) (p. ex. utilisation de gants uniquement lorsque cela est indiqué)</v>
      </c>
      <c r="D41" s="173" t="str">
        <f>IF(ISBLANK('3 Déchets liés aux soins de san'!H8),"Non évalué",'3 Déchets liés aux soins de san'!H8)</f>
        <v>Non évalué</v>
      </c>
      <c r="E41" s="122"/>
      <c r="F41" s="126"/>
      <c r="G41" s="142"/>
      <c r="H41" s="142"/>
      <c r="I41" s="177"/>
      <c r="J41" s="126"/>
      <c r="K41" s="89"/>
      <c r="L41" s="131"/>
      <c r="M41" s="131"/>
      <c r="N41" s="131"/>
      <c r="O41" s="100"/>
      <c r="P41" s="94"/>
      <c r="Q41" s="89"/>
      <c r="R41" s="108"/>
      <c r="S41" s="104"/>
    </row>
    <row r="42" spans="1:19" ht="52" x14ac:dyDescent="0.2">
      <c r="A42" s="160" t="s">
        <v>612</v>
      </c>
      <c r="B42" s="160" t="str">
        <f>'3 Déchets liés aux soins de san'!A10</f>
        <v>HCWM_7</v>
      </c>
      <c r="C42" s="160" t="str">
        <f>'3 Déchets liés aux soins de san'!D10</f>
        <v xml:space="preserve">[Sans objet si aucun recyclage local n’est disponible] 
Les déchets recyclables non dangereux sont triés et envoyés aux usines de recyclage municipales
</v>
      </c>
      <c r="D42" s="173" t="str">
        <f>IF(ISBLANK('3 Déchets liés aux soins de san'!H10),"Non évalué",'3 Déchets liés aux soins de san'!H10)</f>
        <v>Non évalué</v>
      </c>
      <c r="E42" s="122"/>
      <c r="F42" s="126"/>
      <c r="G42" s="142"/>
      <c r="H42" s="142"/>
      <c r="I42" s="177"/>
      <c r="J42" s="126"/>
      <c r="K42" s="89"/>
      <c r="L42" s="131"/>
      <c r="M42" s="131"/>
      <c r="N42" s="131"/>
      <c r="O42" s="100"/>
      <c r="P42" s="94"/>
      <c r="Q42" s="89"/>
      <c r="R42" s="108"/>
      <c r="S42" s="104"/>
    </row>
    <row r="43" spans="1:19" ht="52" x14ac:dyDescent="0.2">
      <c r="A43" s="160" t="s">
        <v>612</v>
      </c>
      <c r="B43" s="160" t="str">
        <f>'3 Déchets liés aux soins de san'!A11</f>
        <v>HCWM_8</v>
      </c>
      <c r="C43" s="160" t="str">
        <f>'3 Déchets liés aux soins de san'!D11</f>
        <v xml:space="preserve">Il existe une zone de stockage des déchets réservée à cet effet, clôturée et sécurisée, et d’une capacité suffisante, où les déchets piquants ou tranchants, infectieux, et non infectieux sont stockés séparément </v>
      </c>
      <c r="D43" s="173" t="str">
        <f>IF(ISBLANK('3 Déchets liés aux soins de san'!H11),"Non évalué",'3 Déchets liés aux soins de san'!H11)</f>
        <v>Non évalué</v>
      </c>
      <c r="E43" s="122"/>
      <c r="F43" s="126"/>
      <c r="G43" s="142"/>
      <c r="H43" s="142"/>
      <c r="I43" s="177"/>
      <c r="J43" s="126"/>
      <c r="K43" s="89"/>
      <c r="L43" s="131"/>
      <c r="M43" s="131"/>
      <c r="N43" s="131"/>
      <c r="O43" s="100"/>
      <c r="P43" s="94"/>
      <c r="Q43" s="89"/>
      <c r="R43" s="108"/>
      <c r="S43" s="104"/>
    </row>
    <row r="44" spans="1:19" ht="39" x14ac:dyDescent="0.2">
      <c r="A44" s="160" t="s">
        <v>612</v>
      </c>
      <c r="B44" s="160" t="str">
        <f>'3 Déchets liés aux soins de san'!A12</f>
        <v>HCWM_9</v>
      </c>
      <c r="C44" s="160" t="str">
        <f>'3 Déchets liés aux soins de san'!D12</f>
        <v xml:space="preserve">Les déchets infectieux ne sont pas stockés plus longtemps que la durée limite de sécurité (selon le climat) avant d’être traités ou éliminés </v>
      </c>
      <c r="D44" s="173" t="str">
        <f>IF(ISBLANK('3 Déchets liés aux soins de san'!H12),"Non évalué",'3 Déchets liés aux soins de san'!H12)</f>
        <v>Non évalué</v>
      </c>
      <c r="E44" s="122"/>
      <c r="F44" s="126"/>
      <c r="G44" s="142"/>
      <c r="H44" s="142"/>
      <c r="I44" s="177"/>
      <c r="J44" s="126"/>
      <c r="K44" s="89"/>
      <c r="L44" s="131"/>
      <c r="M44" s="131"/>
      <c r="N44" s="131"/>
      <c r="O44" s="100"/>
      <c r="P44" s="94"/>
      <c r="Q44" s="89"/>
      <c r="R44" s="108"/>
      <c r="S44" s="104"/>
    </row>
    <row r="45" spans="1:19" ht="65" x14ac:dyDescent="0.2">
      <c r="A45" s="160" t="s">
        <v>612</v>
      </c>
      <c r="B45" s="160" t="str">
        <f>'3 Déchets liés aux soins de san'!A13</f>
        <v>HCWM_10</v>
      </c>
      <c r="C45" s="160" t="str">
        <f>'3 Déchets liés aux soins de san'!D13</f>
        <v xml:space="preserve">Il existe une installation technique (incinérateur ou autre méthode) de traitement des déchets infectieux, piquants ou tranchants, qui répond aux normes appropriées, est fonctionnelle, présente une capacité suffisante par rapport au volume de déchets généré, et est bien entretenue </v>
      </c>
      <c r="D45" s="173" t="str">
        <f>IF(ISBLANK('3 Déchets liés aux soins de san'!H13),"Non évalué",'3 Déchets liés aux soins de san'!H13)</f>
        <v>Non évalué</v>
      </c>
      <c r="E45" s="122"/>
      <c r="F45" s="126"/>
      <c r="G45" s="142"/>
      <c r="H45" s="142"/>
      <c r="I45" s="177"/>
      <c r="J45" s="126"/>
      <c r="K45" s="89"/>
      <c r="L45" s="131"/>
      <c r="M45" s="131"/>
      <c r="N45" s="131"/>
      <c r="O45" s="100"/>
      <c r="P45" s="94"/>
      <c r="Q45" s="89"/>
      <c r="R45" s="108"/>
      <c r="S45" s="104"/>
    </row>
    <row r="46" spans="1:19" ht="39" x14ac:dyDescent="0.2">
      <c r="A46" s="160" t="s">
        <v>612</v>
      </c>
      <c r="B46" s="160" t="str">
        <f>'3 Déchets liés aux soins de san'!A14</f>
        <v>HCWM_11</v>
      </c>
      <c r="C46" s="160" t="str">
        <f>'3 Déchets liés aux soins de san'!D14</f>
        <v xml:space="preserve">Une quantité suffisante d’énergie/de combustible est disponible pour l’incinération ou les autres méthodes de traitement </v>
      </c>
      <c r="D46" s="173" t="str">
        <f>IF(ISBLANK('3 Déchets liés aux soins de san'!H14),"Non évalué",'3 Déchets liés aux soins de san'!H14)</f>
        <v>Non évalué</v>
      </c>
      <c r="E46" s="122"/>
      <c r="F46" s="126"/>
      <c r="G46" s="142"/>
      <c r="H46" s="142"/>
      <c r="I46" s="177"/>
      <c r="J46" s="126"/>
      <c r="K46" s="89"/>
      <c r="L46" s="131"/>
      <c r="M46" s="131"/>
      <c r="N46" s="131"/>
      <c r="O46" s="100"/>
      <c r="P46" s="94"/>
      <c r="Q46" s="89"/>
      <c r="R46" s="108"/>
      <c r="S46" s="104"/>
    </row>
    <row r="47" spans="1:19" ht="39" x14ac:dyDescent="0.2">
      <c r="A47" s="160" t="s">
        <v>612</v>
      </c>
      <c r="B47" s="160" t="str">
        <f>'3 Déchets liés aux soins de san'!A15</f>
        <v>HCWM_12</v>
      </c>
      <c r="C47" s="160" t="str">
        <f>'3 Déchets liés aux soins de san'!D15</f>
        <v xml:space="preserve">Les déchets sont collectés de manière sûre et régulière pour être traités hors site, et envoyés à une installation de traitement des déchets appropriée et autorisée </v>
      </c>
      <c r="D47" s="173" t="str">
        <f>IF(ISBLANK('3 Déchets liés aux soins de san'!H15),"Non évalué",'3 Déchets liés aux soins de san'!H15)</f>
        <v>Non évalué</v>
      </c>
      <c r="E47" s="122"/>
      <c r="F47" s="126"/>
      <c r="G47" s="142"/>
      <c r="H47" s="142"/>
      <c r="I47" s="177"/>
      <c r="J47" s="126"/>
      <c r="K47" s="89"/>
      <c r="L47" s="131"/>
      <c r="M47" s="131"/>
      <c r="N47" s="131"/>
      <c r="O47" s="100"/>
      <c r="P47" s="94"/>
      <c r="Q47" s="89"/>
      <c r="R47" s="108"/>
      <c r="S47" s="104"/>
    </row>
    <row r="48" spans="1:19" ht="52" x14ac:dyDescent="0.2">
      <c r="A48" s="160" t="s">
        <v>612</v>
      </c>
      <c r="B48" s="160" t="str">
        <f>'3 Déchets liés aux soins de san'!A16</f>
        <v>HCWM_13</v>
      </c>
      <c r="C48" s="160" t="str">
        <f>'3 Déchets liés aux soins de san'!D16</f>
        <v>Une fosse d’enfouissement fonctionnelle, une décharge clôturée ou un ramassage municipal sont disponibles pour l’élimination des déchets non infectieux (déchets non dangereux/ordinaires)</v>
      </c>
      <c r="D48" s="173" t="str">
        <f>IF(ISBLANK('3 Déchets liés aux soins de san'!H16),"Non évalué",'3 Déchets liés aux soins de san'!H16)</f>
        <v>Non évalué</v>
      </c>
      <c r="E48" s="122"/>
      <c r="F48" s="126"/>
      <c r="G48" s="142"/>
      <c r="H48" s="142"/>
      <c r="I48" s="177"/>
      <c r="J48" s="126"/>
      <c r="K48" s="89"/>
      <c r="L48" s="131"/>
      <c r="M48" s="131"/>
      <c r="N48" s="131"/>
      <c r="O48" s="100"/>
      <c r="P48" s="94"/>
      <c r="Q48" s="89"/>
      <c r="R48" s="108"/>
      <c r="S48" s="104"/>
    </row>
    <row r="49" spans="1:19" ht="65" x14ac:dyDescent="0.2">
      <c r="A49" s="160" t="s">
        <v>612</v>
      </c>
      <c r="B49" s="160" t="str">
        <f>'3 Déchets liés aux soins de san'!A17</f>
        <v>HCWM_14</v>
      </c>
      <c r="C49" s="160" t="str">
        <f>'3 Déchets liés aux soins de san'!D17</f>
        <v>[Lorsqu’il existe un risque d’inondation]
Les fosses à déchets sont construites pour résister aux événements et aux urgences liés au climat (par exemple, les inondations), ou un site de stockage des déchets de secours est disponible</v>
      </c>
      <c r="D49" s="173" t="str">
        <f>IF(ISBLANK('3 Déchets liés aux soins de san'!H17),"Non évalué",'3 Déchets liés aux soins de san'!H17)</f>
        <v>Non évalué</v>
      </c>
      <c r="E49" s="122"/>
      <c r="F49" s="126"/>
      <c r="G49" s="142"/>
      <c r="H49" s="142"/>
      <c r="I49" s="177"/>
      <c r="J49" s="126"/>
      <c r="K49" s="89"/>
      <c r="L49" s="131"/>
      <c r="M49" s="131"/>
      <c r="N49" s="131"/>
      <c r="O49" s="100"/>
      <c r="P49" s="94"/>
      <c r="Q49" s="89"/>
      <c r="R49" s="108"/>
      <c r="S49" s="104"/>
    </row>
    <row r="50" spans="1:19" ht="39" x14ac:dyDescent="0.2">
      <c r="A50" s="160" t="s">
        <v>612</v>
      </c>
      <c r="B50" s="160" t="str">
        <f>'3 Déchets liés aux soins de san'!A18</f>
        <v>HCWM_15</v>
      </c>
      <c r="C50" s="160" t="str">
        <f>'3 Déchets liés aux soins de san'!D18</f>
        <v xml:space="preserve">[Si l’incinération est utilisée]
Des fosses à cendres réservées à cet effet permettent d’éliminer les cendres produites par l’incinération </v>
      </c>
      <c r="D50" s="173" t="str">
        <f>IF(ISBLANK('3 Déchets liés aux soins de san'!H18),"Non évalué",'3 Déchets liés aux soins de san'!H18)</f>
        <v>Non évalué</v>
      </c>
      <c r="E50" s="122"/>
      <c r="F50" s="126"/>
      <c r="G50" s="142"/>
      <c r="H50" s="142"/>
      <c r="I50" s="177"/>
      <c r="J50" s="126"/>
      <c r="K50" s="89"/>
      <c r="L50" s="131"/>
      <c r="M50" s="131"/>
      <c r="N50" s="131"/>
      <c r="O50" s="100"/>
      <c r="P50" s="94"/>
      <c r="Q50" s="89"/>
      <c r="R50" s="108"/>
      <c r="S50" s="104"/>
    </row>
    <row r="51" spans="1:19" ht="52" x14ac:dyDescent="0.2">
      <c r="A51" s="160" t="s">
        <v>612</v>
      </c>
      <c r="B51" s="160" t="str">
        <f>'3 Déchets liés aux soins de san'!A19</f>
        <v>HCWM_16</v>
      </c>
      <c r="C51" s="160" t="str">
        <f>'3 Déchets liés aux soins de san'!D19</f>
        <v>[Pour les établissements qui procèdent à des accouchements]
Les déchets humains tissulaires ou organiques sont stockés dans une fosse réservée à cet effet, incinérés dans un four crématoire ou enterrés dans un cimetière</v>
      </c>
      <c r="D51" s="173" t="str">
        <f>IF(ISBLANK('3 Déchets liés aux soins de san'!H19),"Non évalué",'3 Déchets liés aux soins de san'!H19)</f>
        <v>Non évalué</v>
      </c>
      <c r="E51" s="122"/>
      <c r="F51" s="126"/>
      <c r="G51" s="142"/>
      <c r="H51" s="142"/>
      <c r="I51" s="177"/>
      <c r="J51" s="126"/>
      <c r="K51" s="89"/>
      <c r="L51" s="131"/>
      <c r="M51" s="131"/>
      <c r="N51" s="131"/>
      <c r="O51" s="100"/>
      <c r="P51" s="94"/>
      <c r="Q51" s="89"/>
      <c r="R51" s="108"/>
      <c r="S51" s="104"/>
    </row>
    <row r="52" spans="1:19" ht="65" x14ac:dyDescent="0.2">
      <c r="A52" s="160" t="s">
        <v>612</v>
      </c>
      <c r="B52" s="160" t="str">
        <f>'3 Déchets liés aux soins de san'!A20</f>
        <v>HCWM_17</v>
      </c>
      <c r="C52" s="160" t="str">
        <f>'3 Déchets liés aux soins de san'!D20</f>
        <v>Les déchets pharmaceutiques sont traités et éliminés en toute sécurité, soit dans un centre de traitement et d’élimination sûr géré de manière centralisée (c.-à-d. hors site), soit par renvoi au fabricant, soit par incinération par les industries utilisant des fours à haute température</v>
      </c>
      <c r="D52" s="173" t="str">
        <f>IF(ISBLANK('3 Déchets liés aux soins de san'!H20),"Non évalué",'3 Déchets liés aux soins de san'!H20)</f>
        <v>Non évalué</v>
      </c>
      <c r="E52" s="122"/>
      <c r="F52" s="126"/>
      <c r="G52" s="142"/>
      <c r="H52" s="142"/>
      <c r="I52" s="177"/>
      <c r="J52" s="126"/>
      <c r="K52" s="89"/>
      <c r="L52" s="131"/>
      <c r="M52" s="131"/>
      <c r="N52" s="131"/>
      <c r="O52" s="100"/>
      <c r="P52" s="94"/>
      <c r="Q52" s="89"/>
      <c r="R52" s="108"/>
      <c r="S52" s="104"/>
    </row>
    <row r="53" spans="1:19" ht="52" x14ac:dyDescent="0.2">
      <c r="A53" s="160" t="s">
        <v>612</v>
      </c>
      <c r="B53" s="160" t="str">
        <f>'3 Déchets liés aux soins de san'!A21</f>
        <v>HCWM_18</v>
      </c>
      <c r="C53" s="160" t="str">
        <f>'3 Déchets liés aux soins de san'!D21</f>
        <v xml:space="preserve">Un membre du personnel est adéquatement formé à la gestion et à la surveillance des déchets liés aux soins de santé, et s’acquitte de ses fonctions selon les normes professionnelles appropriées </v>
      </c>
      <c r="D53" s="173" t="str">
        <f>IF(ISBLANK('3 Déchets liés aux soins de san'!H21),"Non évalué",'3 Déchets liés aux soins de san'!H21)</f>
        <v>Non évalué</v>
      </c>
      <c r="E53" s="122"/>
      <c r="F53" s="126"/>
      <c r="G53" s="142"/>
      <c r="H53" s="142"/>
      <c r="I53" s="177"/>
      <c r="J53" s="126"/>
      <c r="K53" s="89"/>
      <c r="L53" s="131"/>
      <c r="M53" s="131"/>
      <c r="N53" s="131"/>
      <c r="O53" s="100"/>
      <c r="P53" s="94"/>
      <c r="Q53" s="89"/>
      <c r="R53" s="108"/>
      <c r="S53" s="104"/>
    </row>
    <row r="54" spans="1:19" ht="52" x14ac:dyDescent="0.2">
      <c r="A54" s="160" t="s">
        <v>612</v>
      </c>
      <c r="B54" s="160" t="str">
        <f>'3 Déchets liés aux soins de san'!A22</f>
        <v>HCWM_19</v>
      </c>
      <c r="C54" s="160" t="str">
        <f>'3 Déchets liés aux soins de san'!D22</f>
        <v xml:space="preserve">Le personnel qui manipule ou élimine les déchets, et les travailleurs de la santé, sont vaccinés contre l’hépatite B (et ont reçu toute autre vaccination recommandée, conformément aux lignes directrices nationales) </v>
      </c>
      <c r="D54" s="173" t="str">
        <f>IF(ISBLANK('3 Déchets liés aux soins de san'!H22),"Non évalué",'3 Déchets liés aux soins de san'!H22)</f>
        <v>Non évalué</v>
      </c>
      <c r="E54" s="122"/>
      <c r="F54" s="126"/>
      <c r="G54" s="142"/>
      <c r="H54" s="142"/>
      <c r="I54" s="177"/>
      <c r="J54" s="126"/>
      <c r="K54" s="89"/>
      <c r="L54" s="131"/>
      <c r="M54" s="131"/>
      <c r="N54" s="131"/>
      <c r="O54" s="100"/>
      <c r="P54" s="94"/>
      <c r="Q54" s="89"/>
      <c r="R54" s="108"/>
      <c r="S54" s="104"/>
    </row>
    <row r="55" spans="1:19" ht="52" x14ac:dyDescent="0.2">
      <c r="A55" s="160" t="s">
        <v>485</v>
      </c>
      <c r="B55" s="160" t="str">
        <f>'3 Déchets liés aux soins de san'!A23</f>
        <v>HCWM_20</v>
      </c>
      <c r="C55" s="160" t="str">
        <f>'3 Déchets liés aux soins de san'!D23</f>
        <v>[Lorsque la demande augmente en raison de flambées épidémiques ou d’événements liés au climat]
Des stratégies de gestion des déchets supplémentaires sont utilisées lorsque la demande augmente</v>
      </c>
      <c r="D55" s="173" t="str">
        <f>IF(ISBLANK('3 Déchets liés aux soins de san'!H23),"Non évalué",'3 Déchets liés aux soins de san'!H23)</f>
        <v>Non évalué</v>
      </c>
      <c r="E55" s="122"/>
      <c r="F55" s="126"/>
      <c r="G55" s="142"/>
      <c r="H55" s="142"/>
      <c r="I55" s="177"/>
      <c r="J55" s="126"/>
      <c r="K55" s="89"/>
      <c r="L55" s="131"/>
      <c r="M55" s="131"/>
      <c r="N55" s="131"/>
      <c r="O55" s="100"/>
      <c r="P55" s="94"/>
      <c r="Q55" s="89"/>
      <c r="R55" s="108"/>
      <c r="S55" s="104"/>
    </row>
    <row r="56" spans="1:19" ht="39" x14ac:dyDescent="0.2">
      <c r="A56" s="161" t="s">
        <v>613</v>
      </c>
      <c r="B56" s="161" t="str">
        <f>'4 Hygiène des mains'!A3</f>
        <v>H_1</v>
      </c>
      <c r="C56" s="161" t="str">
        <f>'4 Hygiène des mains'!D3</f>
        <v>Tous les lieux de soins, y compris la salle d’accouchement, disposent d’installations pour l’hygiène des mains fonctionnelles</v>
      </c>
      <c r="D56" s="173" t="str">
        <f>IF(ISBLANK('4 Hygiène des mains'!H3),"Non évalué",'4 Hygiène des mains'!H3)</f>
        <v>Non évalué</v>
      </c>
      <c r="E56" s="122"/>
      <c r="F56" s="126"/>
      <c r="G56" s="142"/>
      <c r="H56" s="142"/>
      <c r="I56" s="177"/>
      <c r="J56" s="126"/>
      <c r="K56" s="89"/>
      <c r="L56" s="131"/>
      <c r="M56" s="131"/>
      <c r="N56" s="131"/>
      <c r="O56" s="100"/>
      <c r="P56" s="94"/>
      <c r="Q56" s="89"/>
      <c r="R56" s="108"/>
      <c r="S56" s="104"/>
    </row>
    <row r="57" spans="1:19" ht="78" x14ac:dyDescent="0.2">
      <c r="A57" s="161" t="s">
        <v>613</v>
      </c>
      <c r="B57" s="161" t="str">
        <f>'4 Hygiène des mains'!A4</f>
        <v>H_2</v>
      </c>
      <c r="C57" s="161" t="str">
        <f>'4 Hygiène des mains'!D4</f>
        <v xml:space="preserve">Toutes les salles d’attente et tous les autres espaces publics, ainsi que la zone d’élimination des déchets, disposent d’installations pour l’hygiène des mains fonctionnelles
</v>
      </c>
      <c r="D57" s="173" t="str">
        <f>IF(ISBLANK('4 Hygiène des mains'!H4),"Non évalué",'4 Hygiène des mains'!H4)</f>
        <v>Non évalué</v>
      </c>
      <c r="E57" s="122"/>
      <c r="F57" s="126"/>
      <c r="G57" s="142"/>
      <c r="H57" s="142"/>
      <c r="I57" s="177"/>
      <c r="J57" s="126"/>
      <c r="K57" s="89"/>
      <c r="L57" s="131"/>
      <c r="M57" s="131"/>
      <c r="N57" s="131"/>
      <c r="O57" s="100"/>
      <c r="P57" s="94"/>
      <c r="Q57" s="89"/>
      <c r="R57" s="108"/>
      <c r="S57" s="104"/>
    </row>
    <row r="58" spans="1:19" ht="39" x14ac:dyDescent="0.2">
      <c r="A58" s="161" t="s">
        <v>613</v>
      </c>
      <c r="B58" s="161" t="str">
        <f>'4 Hygiène des mains'!A6</f>
        <v>H_3</v>
      </c>
      <c r="C58" s="161" t="str">
        <f>'4 Hygiène des mains'!D6</f>
        <v xml:space="preserve">Des supports de promotion de l’hygiène des mains sont affichés de manière visible dans chaque service/chaque zone de traitement </v>
      </c>
      <c r="D58" s="173" t="str">
        <f>IF(ISBLANK('4 Hygiène des mains'!H6),"Non évalué",'4 Hygiène des mains'!H6)</f>
        <v>Non évalué</v>
      </c>
      <c r="E58" s="122"/>
      <c r="F58" s="126"/>
      <c r="G58" s="142"/>
      <c r="H58" s="142"/>
      <c r="I58" s="177"/>
      <c r="J58" s="126"/>
      <c r="K58" s="89"/>
      <c r="L58" s="131"/>
      <c r="M58" s="131"/>
      <c r="N58" s="131"/>
      <c r="O58" s="100"/>
      <c r="P58" s="94"/>
      <c r="Q58" s="89"/>
      <c r="R58" s="108"/>
      <c r="S58" s="104"/>
    </row>
    <row r="59" spans="1:19" ht="39" x14ac:dyDescent="0.2">
      <c r="A59" s="161" t="s">
        <v>613</v>
      </c>
      <c r="B59" s="161" t="str">
        <f>'4 Hygiène des mains'!A7</f>
        <v>H_4</v>
      </c>
      <c r="C59" s="161" t="str">
        <f>'4 Hygiène des mains'!D7</f>
        <v xml:space="preserve">Des activités d’application des règles d’hygiène des mains sont régulièrement mises en œuvre (au moins une fois par an)
</v>
      </c>
      <c r="D59" s="173" t="str">
        <f>IF(ISBLANK('4 Hygiène des mains'!H7),"Non évalué",'4 Hygiène des mains'!H7)</f>
        <v>Non évalué</v>
      </c>
      <c r="E59" s="122"/>
      <c r="F59" s="126"/>
      <c r="G59" s="142"/>
      <c r="H59" s="142"/>
      <c r="I59" s="177"/>
      <c r="J59" s="126"/>
      <c r="K59" s="89"/>
      <c r="L59" s="131"/>
      <c r="M59" s="131"/>
      <c r="N59" s="131"/>
      <c r="O59" s="100"/>
      <c r="P59" s="94"/>
      <c r="Q59" s="89"/>
      <c r="R59" s="108"/>
      <c r="S59" s="104"/>
    </row>
    <row r="60" spans="1:19" ht="65" x14ac:dyDescent="0.2">
      <c r="A60" s="161" t="s">
        <v>48</v>
      </c>
      <c r="B60" s="161" t="str">
        <f>'4 Hygiène des mains'!A8</f>
        <v>H_5</v>
      </c>
      <c r="C60" s="161" t="str">
        <f>'4 Hygiène des mains'!D8</f>
        <v>Des contrôles sont menés régulièrement (au minimum, tous les trois mois) dans chaque service pour évaluer la disponibilité des solutions hydroalcooliques, du savon, des serviettes à usage unique et des autres ressources pour l’hygiène des mains</v>
      </c>
      <c r="D60" s="173" t="str">
        <f>IF(ISBLANK('4 Hygiène des mains'!H8),"Non évalué",'4 Hygiène des mains'!H8)</f>
        <v>Non évalué</v>
      </c>
      <c r="E60" s="122"/>
      <c r="F60" s="126"/>
      <c r="G60" s="142"/>
      <c r="H60" s="142"/>
      <c r="I60" s="177"/>
      <c r="J60" s="126"/>
      <c r="K60" s="89"/>
      <c r="L60" s="131"/>
      <c r="M60" s="131"/>
      <c r="N60" s="131"/>
      <c r="O60" s="100"/>
      <c r="P60" s="94"/>
      <c r="Q60" s="89"/>
      <c r="R60" s="108"/>
      <c r="S60" s="104"/>
    </row>
    <row r="61" spans="1:19" ht="39" x14ac:dyDescent="0.2">
      <c r="A61" s="162" t="s">
        <v>614</v>
      </c>
      <c r="B61" s="162" t="s">
        <v>727</v>
      </c>
      <c r="C61" s="162" t="s">
        <v>728</v>
      </c>
      <c r="D61" s="173" t="s">
        <v>729</v>
      </c>
      <c r="E61" s="122"/>
      <c r="F61" s="126"/>
      <c r="G61" s="142"/>
      <c r="H61" s="142"/>
      <c r="I61" s="177"/>
      <c r="J61" s="126"/>
      <c r="K61" s="89"/>
      <c r="L61" s="131"/>
      <c r="M61" s="131"/>
      <c r="N61" s="131"/>
      <c r="O61" s="100"/>
      <c r="P61" s="94"/>
      <c r="Q61" s="89"/>
      <c r="R61" s="108"/>
      <c r="S61" s="104"/>
    </row>
    <row r="62" spans="1:19" ht="78" x14ac:dyDescent="0.2">
      <c r="A62" s="162" t="s">
        <v>614</v>
      </c>
      <c r="B62" s="162" t="s">
        <v>730</v>
      </c>
      <c r="C62" s="162" t="s">
        <v>731</v>
      </c>
      <c r="D62" s="173" t="s">
        <v>729</v>
      </c>
      <c r="E62" s="122"/>
      <c r="F62" s="126"/>
      <c r="G62" s="142"/>
      <c r="H62" s="142"/>
      <c r="I62" s="177"/>
      <c r="J62" s="126"/>
      <c r="K62" s="89"/>
      <c r="L62" s="131"/>
      <c r="M62" s="131"/>
      <c r="N62" s="131"/>
      <c r="O62" s="100"/>
      <c r="P62" s="94"/>
      <c r="Q62" s="89"/>
      <c r="R62" s="108"/>
      <c r="S62" s="104"/>
    </row>
    <row r="63" spans="1:19" ht="39" x14ac:dyDescent="0.2">
      <c r="A63" s="162" t="s">
        <v>614</v>
      </c>
      <c r="B63" s="162" t="s">
        <v>732</v>
      </c>
      <c r="C63" s="162" t="s">
        <v>733</v>
      </c>
      <c r="D63" s="173" t="s">
        <v>729</v>
      </c>
      <c r="E63" s="122"/>
      <c r="F63" s="126"/>
      <c r="G63" s="142"/>
      <c r="H63" s="142"/>
      <c r="I63" s="177"/>
      <c r="J63" s="126"/>
      <c r="K63" s="89"/>
      <c r="L63" s="131"/>
      <c r="M63" s="131"/>
      <c r="N63" s="131"/>
      <c r="O63" s="100"/>
      <c r="P63" s="94"/>
      <c r="Q63" s="89"/>
      <c r="R63" s="108"/>
      <c r="S63" s="104"/>
    </row>
    <row r="64" spans="1:19" ht="65" x14ac:dyDescent="0.2">
      <c r="A64" s="162" t="s">
        <v>614</v>
      </c>
      <c r="B64" s="162" t="s">
        <v>734</v>
      </c>
      <c r="C64" s="162" t="s">
        <v>735</v>
      </c>
      <c r="D64" s="173" t="s">
        <v>729</v>
      </c>
      <c r="E64" s="122"/>
      <c r="F64" s="126"/>
      <c r="G64" s="142"/>
      <c r="H64" s="142"/>
      <c r="I64" s="177"/>
      <c r="J64" s="126"/>
      <c r="K64" s="89"/>
      <c r="L64" s="131"/>
      <c r="M64" s="131"/>
      <c r="N64" s="131"/>
      <c r="O64" s="100"/>
      <c r="P64" s="94"/>
      <c r="Q64" s="89"/>
      <c r="R64" s="108"/>
      <c r="S64" s="104"/>
    </row>
    <row r="65" spans="1:19" ht="26" x14ac:dyDescent="0.2">
      <c r="A65" s="162" t="s">
        <v>614</v>
      </c>
      <c r="B65" s="162" t="s">
        <v>736</v>
      </c>
      <c r="C65" s="162" t="s">
        <v>737</v>
      </c>
      <c r="D65" s="173" t="s">
        <v>729</v>
      </c>
      <c r="E65" s="122"/>
      <c r="F65" s="126"/>
      <c r="G65" s="142"/>
      <c r="H65" s="142"/>
      <c r="I65" s="177"/>
      <c r="J65" s="126"/>
      <c r="K65" s="89"/>
      <c r="L65" s="131"/>
      <c r="M65" s="131"/>
      <c r="N65" s="131"/>
      <c r="O65" s="100"/>
      <c r="P65" s="94"/>
      <c r="Q65" s="89"/>
      <c r="R65" s="108"/>
      <c r="S65" s="104"/>
    </row>
    <row r="66" spans="1:19" ht="52" x14ac:dyDescent="0.2">
      <c r="A66" s="162" t="s">
        <v>614</v>
      </c>
      <c r="B66" s="162" t="s">
        <v>738</v>
      </c>
      <c r="C66" s="162" t="s">
        <v>739</v>
      </c>
      <c r="D66" s="173" t="s">
        <v>729</v>
      </c>
      <c r="E66" s="122"/>
      <c r="F66" s="126"/>
      <c r="G66" s="142"/>
      <c r="H66" s="142"/>
      <c r="I66" s="177"/>
      <c r="J66" s="126"/>
      <c r="K66" s="89"/>
      <c r="L66" s="131"/>
      <c r="M66" s="131"/>
      <c r="N66" s="131"/>
      <c r="O66" s="100"/>
      <c r="P66" s="94"/>
      <c r="Q66" s="89"/>
      <c r="R66" s="108"/>
      <c r="S66" s="104"/>
    </row>
    <row r="67" spans="1:19" ht="52" x14ac:dyDescent="0.2">
      <c r="A67" s="162" t="s">
        <v>614</v>
      </c>
      <c r="B67" s="162" t="s">
        <v>740</v>
      </c>
      <c r="C67" s="162" t="s">
        <v>741</v>
      </c>
      <c r="D67" s="173" t="s">
        <v>729</v>
      </c>
      <c r="E67" s="122"/>
      <c r="F67" s="126"/>
      <c r="G67" s="142"/>
      <c r="H67" s="142"/>
      <c r="I67" s="177"/>
      <c r="J67" s="126"/>
      <c r="K67" s="89"/>
      <c r="L67" s="131"/>
      <c r="M67" s="131"/>
      <c r="N67" s="131"/>
      <c r="O67" s="100"/>
      <c r="P67" s="94"/>
      <c r="Q67" s="89"/>
      <c r="R67" s="108"/>
      <c r="S67" s="104"/>
    </row>
    <row r="68" spans="1:19" ht="39" x14ac:dyDescent="0.2">
      <c r="A68" s="162" t="s">
        <v>614</v>
      </c>
      <c r="B68" s="162" t="s">
        <v>742</v>
      </c>
      <c r="C68" s="162" t="s">
        <v>743</v>
      </c>
      <c r="D68" s="173" t="s">
        <v>729</v>
      </c>
      <c r="E68" s="122"/>
      <c r="F68" s="126"/>
      <c r="G68" s="142"/>
      <c r="H68" s="142"/>
      <c r="I68" s="177"/>
      <c r="J68" s="126"/>
      <c r="K68" s="89"/>
      <c r="L68" s="131"/>
      <c r="M68" s="131"/>
      <c r="N68" s="131"/>
      <c r="O68" s="100"/>
      <c r="P68" s="94"/>
      <c r="Q68" s="89"/>
      <c r="R68" s="108"/>
      <c r="S68" s="104"/>
    </row>
    <row r="69" spans="1:19" ht="65" x14ac:dyDescent="0.2">
      <c r="A69" s="162" t="s">
        <v>614</v>
      </c>
      <c r="B69" s="162" t="s">
        <v>744</v>
      </c>
      <c r="C69" s="162" t="s">
        <v>745</v>
      </c>
      <c r="D69" s="173" t="s">
        <v>729</v>
      </c>
      <c r="E69" s="122"/>
      <c r="F69" s="126"/>
      <c r="G69" s="142"/>
      <c r="H69" s="142"/>
      <c r="I69" s="177"/>
      <c r="J69" s="126"/>
      <c r="K69" s="89"/>
      <c r="L69" s="131"/>
      <c r="M69" s="131"/>
      <c r="N69" s="131"/>
      <c r="O69" s="100"/>
      <c r="P69" s="94"/>
      <c r="Q69" s="89"/>
      <c r="R69" s="108"/>
      <c r="S69" s="104"/>
    </row>
    <row r="70" spans="1:19" ht="26" x14ac:dyDescent="0.2">
      <c r="A70" s="162" t="s">
        <v>614</v>
      </c>
      <c r="B70" s="162" t="s">
        <v>746</v>
      </c>
      <c r="C70" s="162" t="s">
        <v>747</v>
      </c>
      <c r="D70" s="173" t="s">
        <v>729</v>
      </c>
      <c r="E70" s="122"/>
      <c r="F70" s="126"/>
      <c r="G70" s="142"/>
      <c r="H70" s="142"/>
      <c r="I70" s="177"/>
      <c r="J70" s="126"/>
      <c r="K70" s="89"/>
      <c r="L70" s="131"/>
      <c r="M70" s="131"/>
      <c r="N70" s="131"/>
      <c r="O70" s="100"/>
      <c r="P70" s="94"/>
      <c r="Q70" s="89"/>
      <c r="R70" s="108"/>
      <c r="S70" s="104"/>
    </row>
    <row r="71" spans="1:19" ht="65" x14ac:dyDescent="0.2">
      <c r="A71" s="162" t="s">
        <v>614</v>
      </c>
      <c r="B71" s="162" t="s">
        <v>748</v>
      </c>
      <c r="C71" s="162" t="s">
        <v>749</v>
      </c>
      <c r="D71" s="173" t="s">
        <v>729</v>
      </c>
      <c r="E71" s="122"/>
      <c r="F71" s="126"/>
      <c r="G71" s="142"/>
      <c r="H71" s="142"/>
      <c r="I71" s="177"/>
      <c r="J71" s="126"/>
      <c r="K71" s="89"/>
      <c r="L71" s="131"/>
      <c r="M71" s="131"/>
      <c r="N71" s="131"/>
      <c r="O71" s="100"/>
      <c r="P71" s="94"/>
      <c r="Q71" s="89"/>
      <c r="R71" s="108"/>
      <c r="S71" s="104"/>
    </row>
    <row r="72" spans="1:19" ht="26" x14ac:dyDescent="0.2">
      <c r="A72" s="162" t="s">
        <v>614</v>
      </c>
      <c r="B72" s="162" t="s">
        <v>750</v>
      </c>
      <c r="C72" s="162" t="s">
        <v>751</v>
      </c>
      <c r="D72" s="173" t="s">
        <v>729</v>
      </c>
      <c r="E72" s="122"/>
      <c r="F72" s="126"/>
      <c r="G72" s="142"/>
      <c r="H72" s="142"/>
      <c r="I72" s="177"/>
      <c r="J72" s="126"/>
      <c r="K72" s="89"/>
      <c r="L72" s="131"/>
      <c r="M72" s="131"/>
      <c r="N72" s="131"/>
      <c r="O72" s="100"/>
      <c r="P72" s="94"/>
      <c r="Q72" s="89"/>
      <c r="R72" s="108"/>
      <c r="S72" s="104"/>
    </row>
    <row r="73" spans="1:19" ht="39" x14ac:dyDescent="0.2">
      <c r="A73" s="162" t="s">
        <v>614</v>
      </c>
      <c r="B73" s="162" t="s">
        <v>752</v>
      </c>
      <c r="C73" s="162" t="s">
        <v>753</v>
      </c>
      <c r="D73" s="173" t="s">
        <v>729</v>
      </c>
      <c r="E73" s="122"/>
      <c r="F73" s="126"/>
      <c r="G73" s="142"/>
      <c r="H73" s="142"/>
      <c r="I73" s="177"/>
      <c r="J73" s="126"/>
      <c r="K73" s="89"/>
      <c r="L73" s="131"/>
      <c r="M73" s="131"/>
      <c r="N73" s="131"/>
      <c r="O73" s="100"/>
      <c r="P73" s="94"/>
      <c r="Q73" s="89"/>
      <c r="R73" s="108"/>
      <c r="S73" s="104"/>
    </row>
    <row r="74" spans="1:19" ht="65" x14ac:dyDescent="0.2">
      <c r="A74" s="162" t="s">
        <v>614</v>
      </c>
      <c r="B74" s="162" t="s">
        <v>754</v>
      </c>
      <c r="C74" s="162" t="s">
        <v>755</v>
      </c>
      <c r="D74" s="173" t="s">
        <v>729</v>
      </c>
      <c r="E74" s="122"/>
      <c r="F74" s="126"/>
      <c r="G74" s="142"/>
      <c r="H74" s="142"/>
      <c r="I74" s="177"/>
      <c r="J74" s="126"/>
      <c r="K74" s="89"/>
      <c r="L74" s="131"/>
      <c r="M74" s="131"/>
      <c r="N74" s="131"/>
      <c r="O74" s="100"/>
      <c r="P74" s="94"/>
      <c r="Q74" s="89"/>
      <c r="R74" s="108"/>
      <c r="S74" s="104"/>
    </row>
    <row r="75" spans="1:19" ht="52" x14ac:dyDescent="0.2">
      <c r="A75" s="162" t="s">
        <v>614</v>
      </c>
      <c r="B75" s="162" t="s">
        <v>756</v>
      </c>
      <c r="C75" s="162" t="s">
        <v>757</v>
      </c>
      <c r="D75" s="173" t="s">
        <v>729</v>
      </c>
      <c r="E75" s="122"/>
      <c r="F75" s="126"/>
      <c r="G75" s="142"/>
      <c r="H75" s="142"/>
      <c r="I75" s="177"/>
      <c r="J75" s="126"/>
      <c r="K75" s="89"/>
      <c r="L75" s="131"/>
      <c r="M75" s="131"/>
      <c r="N75" s="131"/>
      <c r="O75" s="100"/>
      <c r="P75" s="94"/>
      <c r="Q75" s="89"/>
      <c r="R75" s="108"/>
      <c r="S75" s="104"/>
    </row>
    <row r="76" spans="1:19" ht="39" x14ac:dyDescent="0.2">
      <c r="A76" s="162" t="s">
        <v>486</v>
      </c>
      <c r="B76" s="162" t="s">
        <v>758</v>
      </c>
      <c r="C76" s="162" t="s">
        <v>759</v>
      </c>
      <c r="D76" s="173" t="s">
        <v>729</v>
      </c>
      <c r="E76" s="122"/>
      <c r="F76" s="126"/>
      <c r="G76" s="142"/>
      <c r="H76" s="142"/>
      <c r="I76" s="177"/>
      <c r="J76" s="126"/>
      <c r="K76" s="89"/>
      <c r="L76" s="131"/>
      <c r="M76" s="131"/>
      <c r="N76" s="131"/>
      <c r="O76" s="100"/>
      <c r="P76" s="94"/>
      <c r="Q76" s="89"/>
      <c r="R76" s="108"/>
      <c r="S76" s="104"/>
    </row>
    <row r="77" spans="1:19" ht="39" x14ac:dyDescent="0.2">
      <c r="A77" s="163" t="s">
        <v>615</v>
      </c>
      <c r="B77" s="163" t="str">
        <f>'6 Énergie et environnement'!A3</f>
        <v>E_1</v>
      </c>
      <c r="C77" s="163" t="str">
        <f>'6 Énergie et environnement'!D3</f>
        <v xml:space="preserve">L’établissement dispose d’une source d’électricité fonctionnelle et bien entretenue (p. ex. réseau électrique, solaire) </v>
      </c>
      <c r="D77" s="173" t="str">
        <f>IF(ISBLANK('6 Énergie et environnement'!H3),"Non évalué",'6 Énergie et environnement'!H3)</f>
        <v>Non évalué</v>
      </c>
      <c r="E77" s="122"/>
      <c r="F77" s="126"/>
      <c r="G77" s="142"/>
      <c r="H77" s="142"/>
      <c r="I77" s="177"/>
      <c r="J77" s="126"/>
      <c r="K77" s="89"/>
      <c r="L77" s="131"/>
      <c r="M77" s="131"/>
      <c r="N77" s="131"/>
      <c r="O77" s="100"/>
      <c r="P77" s="94"/>
      <c r="Q77" s="89"/>
      <c r="R77" s="108"/>
      <c r="S77" s="104"/>
    </row>
    <row r="78" spans="1:19" ht="52" x14ac:dyDescent="0.2">
      <c r="A78" s="163" t="s">
        <v>615</v>
      </c>
      <c r="B78" s="163" t="str">
        <f>'6 Énergie et environnement'!A4</f>
        <v>E_2</v>
      </c>
      <c r="C78" s="163" t="str">
        <f>'6 Énergie et environnement'!D4</f>
        <v>L’énergie est suffisante pour tous les besoins électriques de l’établissement, y compris pour l’éclairage et les dispositifs autonomes (p. ex. chaîne du froid du Programme élargi de vaccination)</v>
      </c>
      <c r="D78" s="173" t="str">
        <f>IF(ISBLANK('6 Énergie et environnement'!H4),"Non évalué",'6 Énergie et environnement'!H4)</f>
        <v>Non évalué</v>
      </c>
      <c r="E78" s="122"/>
      <c r="F78" s="126"/>
      <c r="G78" s="142"/>
      <c r="H78" s="142"/>
      <c r="I78" s="177"/>
      <c r="J78" s="126"/>
      <c r="K78" s="89"/>
      <c r="L78" s="131"/>
      <c r="M78" s="131"/>
      <c r="N78" s="131"/>
      <c r="O78" s="100"/>
      <c r="P78" s="94"/>
      <c r="Q78" s="89"/>
      <c r="R78" s="108"/>
      <c r="S78" s="104"/>
    </row>
    <row r="79" spans="1:19" ht="26" x14ac:dyDescent="0.2">
      <c r="A79" s="163" t="s">
        <v>615</v>
      </c>
      <c r="B79" s="163" t="str">
        <f>'6 Énergie et environnement'!A5</f>
        <v>E_3</v>
      </c>
      <c r="C79" s="163" t="str">
        <f>'6 Énergie et environnement'!D5</f>
        <v xml:space="preserve">[Lorsque l’eau est pompée]
L’énergie disponible est suffisante pour pomper l’eau </v>
      </c>
      <c r="D79" s="173" t="str">
        <f>IF(ISBLANK('6 Énergie et environnement'!H5),"Non évalué",'6 Énergie et environnement'!H5)</f>
        <v>Non évalué</v>
      </c>
      <c r="E79" s="122"/>
      <c r="F79" s="126"/>
      <c r="G79" s="142"/>
      <c r="H79" s="142"/>
      <c r="I79" s="177"/>
      <c r="J79" s="126"/>
      <c r="K79" s="89"/>
      <c r="L79" s="131"/>
      <c r="M79" s="131"/>
      <c r="N79" s="131"/>
      <c r="O79" s="100"/>
      <c r="P79" s="94"/>
      <c r="Q79" s="89"/>
      <c r="R79" s="108"/>
      <c r="S79" s="104"/>
    </row>
    <row r="80" spans="1:19" ht="26" x14ac:dyDescent="0.2">
      <c r="A80" s="163" t="s">
        <v>615</v>
      </c>
      <c r="B80" s="163" t="str">
        <f>'6 Énergie et environnement'!A6</f>
        <v>E_4</v>
      </c>
      <c r="C80" s="163" t="str">
        <f>'6 Énergie et environnement'!D6</f>
        <v>[Lorsque l’eau est chauffée]
L’énergie disponible est suffisante pour chauffer l’eau</v>
      </c>
      <c r="D80" s="173" t="str">
        <f>IF(ISBLANK('6 Énergie et environnement'!H6),"Non évalué",'6 Énergie et environnement'!H6)</f>
        <v>Non évalué</v>
      </c>
      <c r="E80" s="122"/>
      <c r="F80" s="126"/>
      <c r="G80" s="142"/>
      <c r="H80" s="142"/>
      <c r="I80" s="177"/>
      <c r="J80" s="126"/>
      <c r="K80" s="89"/>
      <c r="L80" s="131"/>
      <c r="M80" s="131"/>
      <c r="N80" s="131"/>
      <c r="O80" s="100"/>
      <c r="P80" s="94"/>
      <c r="Q80" s="89"/>
      <c r="R80" s="108"/>
      <c r="S80" s="104"/>
    </row>
    <row r="81" spans="1:19" ht="39" x14ac:dyDescent="0.2">
      <c r="A81" s="163" t="s">
        <v>615</v>
      </c>
      <c r="B81" s="163" t="str">
        <f>'6 Énergie et environnement'!A7</f>
        <v>E_5</v>
      </c>
      <c r="C81" s="163" t="str">
        <f>'6 Énergie et environnement'!D7</f>
        <v>il existe une source d’énergie de secours fonctionnelle (p. ex. générateur avec un combustible adéquat) si la source principale tombe en panne</v>
      </c>
      <c r="D81" s="173" t="str">
        <f>IF(ISBLANK('6 Énergie et environnement'!H7),"Non évalué",'6 Énergie et environnement'!H7)</f>
        <v>Non évalué</v>
      </c>
      <c r="E81" s="122"/>
      <c r="F81" s="126"/>
      <c r="G81" s="142"/>
      <c r="H81" s="142"/>
      <c r="I81" s="177"/>
      <c r="J81" s="126"/>
      <c r="K81" s="89"/>
      <c r="L81" s="131"/>
      <c r="M81" s="131"/>
      <c r="N81" s="131"/>
      <c r="O81" s="100"/>
      <c r="P81" s="94"/>
      <c r="Q81" s="89"/>
      <c r="R81" s="108"/>
      <c r="S81" s="104"/>
    </row>
    <row r="82" spans="1:19" ht="39" x14ac:dyDescent="0.2">
      <c r="A82" s="163" t="s">
        <v>615</v>
      </c>
      <c r="B82" s="163" t="str">
        <f>'6 Énergie et environnement'!A8</f>
        <v>E_6</v>
      </c>
      <c r="C82" s="163" t="str">
        <f>'6 Énergie et environnement'!D8</f>
        <v>Un éclairage économe en énergie est utilisé avec des commandes d’éclairage améliorées et des ampoules à économie d’énergie</v>
      </c>
      <c r="D82" s="173" t="str">
        <f>IF(ISBLANK('6 Énergie et environnement'!H8),"Non évalué",'6 Énergie et environnement'!H8)</f>
        <v>Non évalué</v>
      </c>
      <c r="E82" s="122"/>
      <c r="F82" s="126"/>
      <c r="G82" s="142"/>
      <c r="H82" s="142"/>
      <c r="I82" s="177"/>
      <c r="J82" s="126"/>
      <c r="K82" s="89"/>
      <c r="L82" s="131"/>
      <c r="M82" s="131"/>
      <c r="N82" s="131"/>
      <c r="O82" s="100"/>
      <c r="P82" s="94"/>
      <c r="Q82" s="89"/>
      <c r="R82" s="108"/>
      <c r="S82" s="104"/>
    </row>
    <row r="83" spans="1:19" ht="26" x14ac:dyDescent="0.2">
      <c r="A83" s="163" t="s">
        <v>615</v>
      </c>
      <c r="B83" s="163" t="str">
        <f>'6 Énergie et environnement'!A9</f>
        <v>E_7</v>
      </c>
      <c r="C83" s="163" t="str">
        <f>'6 Énergie et environnement'!D9</f>
        <v>La salle d’accouchement est suffisamment éclairée, y compris la nuit</v>
      </c>
      <c r="D83" s="173" t="str">
        <f>IF(ISBLANK('6 Énergie et environnement'!H9),"Non évalué",'6 Énergie et environnement'!H9)</f>
        <v>Non évalué</v>
      </c>
      <c r="E83" s="122"/>
      <c r="F83" s="126"/>
      <c r="G83" s="142"/>
      <c r="H83" s="142"/>
      <c r="I83" s="177"/>
      <c r="J83" s="126"/>
      <c r="K83" s="89"/>
      <c r="L83" s="131"/>
      <c r="M83" s="131"/>
      <c r="N83" s="131"/>
      <c r="O83" s="100"/>
      <c r="P83" s="94"/>
      <c r="Q83" s="89"/>
      <c r="R83" s="108"/>
      <c r="S83" s="104"/>
    </row>
    <row r="84" spans="1:19" ht="26" x14ac:dyDescent="0.2">
      <c r="A84" s="163" t="s">
        <v>615</v>
      </c>
      <c r="B84" s="163" t="str">
        <f>'6 Énergie et environnement'!A10</f>
        <v>E_8</v>
      </c>
      <c r="C84" s="163" t="str">
        <f>'6 Énergie et environnement'!D10</f>
        <v>La ou les douches sont suffisamment éclairées, y compris la nuit</v>
      </c>
      <c r="D84" s="173" t="str">
        <f>IF(ISBLANK('6 Énergie et environnement'!H10),"Non évalué",'6 Énergie et environnement'!H10)</f>
        <v>Non évalué</v>
      </c>
      <c r="E84" s="122"/>
      <c r="F84" s="126"/>
      <c r="G84" s="142"/>
      <c r="H84" s="142"/>
      <c r="I84" s="177"/>
      <c r="J84" s="126"/>
      <c r="K84" s="89"/>
      <c r="L84" s="131"/>
      <c r="M84" s="131"/>
      <c r="N84" s="131"/>
      <c r="O84" s="100"/>
      <c r="P84" s="94"/>
      <c r="Q84" s="89"/>
      <c r="R84" s="108"/>
      <c r="S84" s="104"/>
    </row>
    <row r="85" spans="1:19" ht="26" x14ac:dyDescent="0.2">
      <c r="A85" s="163" t="s">
        <v>615</v>
      </c>
      <c r="B85" s="163" t="str">
        <f>'6 Énergie et environnement'!A11</f>
        <v>E_9</v>
      </c>
      <c r="C85" s="163" t="str">
        <f>'6 Énergie et environnement'!D11</f>
        <v>Les latrines sont suffisamment éclairées, y compris la nuit</v>
      </c>
      <c r="D85" s="173" t="str">
        <f>IF(ISBLANK('6 Énergie et environnement'!H11),"Non évalué",'6 Énergie et environnement'!H11)</f>
        <v>Non évalué</v>
      </c>
      <c r="E85" s="122"/>
      <c r="F85" s="126"/>
      <c r="G85" s="142"/>
      <c r="H85" s="142"/>
      <c r="I85" s="177"/>
      <c r="J85" s="126"/>
      <c r="K85" s="89"/>
      <c r="L85" s="131"/>
      <c r="M85" s="131"/>
      <c r="N85" s="131"/>
      <c r="O85" s="100"/>
      <c r="P85" s="94"/>
      <c r="Q85" s="89"/>
      <c r="R85" s="108"/>
      <c r="S85" s="104"/>
    </row>
    <row r="86" spans="1:19" ht="26" x14ac:dyDescent="0.2">
      <c r="A86" s="163" t="s">
        <v>615</v>
      </c>
      <c r="B86" s="163" t="str">
        <f>'6 Énergie et environnement'!A12</f>
        <v>E_10</v>
      </c>
      <c r="C86" s="163" t="str">
        <f>'6 Énergie et environnement'!D12</f>
        <v>Les zones de soins aux patients disposent d’une ventilation (naturelle ou artificielle) suffisante et fonctionnelle</v>
      </c>
      <c r="D86" s="173" t="str">
        <f>IF(ISBLANK('6 Énergie et environnement'!H12),"Non évalué",'6 Énergie et environnement'!H12)</f>
        <v>Non évalué</v>
      </c>
      <c r="E86" s="122"/>
      <c r="F86" s="126"/>
      <c r="G86" s="142"/>
      <c r="H86" s="142"/>
      <c r="I86" s="177"/>
      <c r="J86" s="126"/>
      <c r="K86" s="89"/>
      <c r="L86" s="131"/>
      <c r="M86" s="131"/>
      <c r="N86" s="131"/>
      <c r="O86" s="100"/>
      <c r="P86" s="94"/>
      <c r="Q86" s="89"/>
      <c r="R86" s="108"/>
      <c r="S86" s="104"/>
    </row>
    <row r="87" spans="1:19" ht="52" x14ac:dyDescent="0.2">
      <c r="A87" s="163" t="s">
        <v>615</v>
      </c>
      <c r="B87" s="163" t="str">
        <f>'6 Énergie et environnement'!A13</f>
        <v>E_11</v>
      </c>
      <c r="C87" s="163" t="str">
        <f>'6 Énergie et environnement'!D13</f>
        <v>[Dans les régions où le paludisme est endémique]
Les lits sont équipés de moustiquaires imprégnées d’insecticide pour protéger les patients des maladies transmises par les moustiques</v>
      </c>
      <c r="D87" s="173" t="str">
        <f>IF(ISBLANK('6 Énergie et environnement'!H13),"Non évalué",'6 Énergie et environnement'!H13)</f>
        <v>Non évalué</v>
      </c>
      <c r="E87" s="122"/>
      <c r="F87" s="126"/>
      <c r="G87" s="142"/>
      <c r="H87" s="142"/>
      <c r="I87" s="177"/>
      <c r="J87" s="126"/>
      <c r="K87" s="89"/>
      <c r="L87" s="131"/>
      <c r="M87" s="131"/>
      <c r="N87" s="131"/>
      <c r="O87" s="100"/>
      <c r="P87" s="94"/>
      <c r="Q87" s="89"/>
      <c r="R87" s="108"/>
      <c r="S87" s="104"/>
    </row>
    <row r="88" spans="1:19" ht="91" x14ac:dyDescent="0.2">
      <c r="A88" s="163" t="s">
        <v>487</v>
      </c>
      <c r="B88" s="163" t="str">
        <f>'6 Énergie et environnement'!A15</f>
        <v>E_13</v>
      </c>
      <c r="C88" s="163" t="str">
        <f>'6 Énergie et environnement'!D15</f>
        <v>Des poubelles pour les déchets ordinaires sont présentes dans tous les espaces publics. Les déchets à l’intérieur et à l’extérieur de l’établissement sont régulièrement éliminés. Des efforts sont déployés pour améliorer et maintenir l’aspect esthétique de l’établissement (peinture, aménagement paysager [plantes], stockage en toute sécurité des équipements et des fournitures).</v>
      </c>
      <c r="D88" s="173" t="str">
        <f>IF(ISBLANK('6 Énergie et environnement'!H15),"Non évalué",'6 Énergie et environnement'!H15)</f>
        <v>Non évalué</v>
      </c>
      <c r="E88" s="122"/>
      <c r="F88" s="126"/>
      <c r="G88" s="142"/>
      <c r="H88" s="142"/>
      <c r="I88" s="177"/>
      <c r="J88" s="126"/>
      <c r="K88" s="89"/>
      <c r="L88" s="131"/>
      <c r="M88" s="131"/>
      <c r="N88" s="131"/>
      <c r="O88" s="100"/>
      <c r="P88" s="94"/>
      <c r="Q88" s="89"/>
      <c r="R88" s="108"/>
      <c r="S88" s="104"/>
    </row>
    <row r="89" spans="1:19" ht="26" x14ac:dyDescent="0.2">
      <c r="A89" s="189" t="s">
        <v>616</v>
      </c>
      <c r="B89" s="189" t="s">
        <v>760</v>
      </c>
      <c r="C89" s="189" t="s">
        <v>761</v>
      </c>
      <c r="D89" s="173" t="s">
        <v>729</v>
      </c>
      <c r="E89" s="122"/>
      <c r="F89" s="126"/>
      <c r="G89" s="142"/>
      <c r="H89" s="142"/>
      <c r="I89" s="177"/>
      <c r="J89" s="126"/>
      <c r="K89" s="89"/>
      <c r="L89" s="131"/>
      <c r="M89" s="131"/>
      <c r="N89" s="131"/>
      <c r="O89" s="100"/>
      <c r="P89" s="94"/>
      <c r="Q89" s="89"/>
      <c r="R89" s="108"/>
      <c r="S89" s="104"/>
    </row>
    <row r="90" spans="1:19" ht="52" x14ac:dyDescent="0.2">
      <c r="A90" s="189" t="s">
        <v>616</v>
      </c>
      <c r="B90" s="189" t="s">
        <v>762</v>
      </c>
      <c r="C90" s="189" t="s">
        <v>763</v>
      </c>
      <c r="D90" s="173" t="s">
        <v>729</v>
      </c>
      <c r="E90" s="122"/>
      <c r="F90" s="126"/>
      <c r="G90" s="142"/>
      <c r="H90" s="142"/>
      <c r="I90" s="177"/>
      <c r="J90" s="126"/>
      <c r="K90" s="89"/>
      <c r="L90" s="131"/>
      <c r="M90" s="131"/>
      <c r="N90" s="131"/>
      <c r="O90" s="100"/>
      <c r="P90" s="94"/>
      <c r="Q90" s="89"/>
      <c r="R90" s="108"/>
      <c r="S90" s="104"/>
    </row>
    <row r="91" spans="1:19" ht="91" x14ac:dyDescent="0.2">
      <c r="A91" s="189" t="s">
        <v>616</v>
      </c>
      <c r="B91" s="189" t="s">
        <v>764</v>
      </c>
      <c r="C91" s="189" t="s">
        <v>765</v>
      </c>
      <c r="D91" s="173" t="s">
        <v>729</v>
      </c>
      <c r="E91" s="122"/>
      <c r="F91" s="126"/>
      <c r="G91" s="142"/>
      <c r="H91" s="142"/>
      <c r="I91" s="177"/>
      <c r="J91" s="126"/>
      <c r="K91" s="89"/>
      <c r="L91" s="131"/>
      <c r="M91" s="131"/>
      <c r="N91" s="131"/>
      <c r="O91" s="100"/>
      <c r="P91" s="94"/>
      <c r="Q91" s="89"/>
      <c r="R91" s="108"/>
      <c r="S91" s="104"/>
    </row>
    <row r="92" spans="1:19" ht="39" x14ac:dyDescent="0.2">
      <c r="A92" s="189" t="s">
        <v>616</v>
      </c>
      <c r="B92" s="189" t="s">
        <v>766</v>
      </c>
      <c r="C92" s="189" t="s">
        <v>767</v>
      </c>
      <c r="D92" s="173" t="s">
        <v>729</v>
      </c>
      <c r="E92" s="122"/>
      <c r="F92" s="126"/>
      <c r="G92" s="142"/>
      <c r="H92" s="142"/>
      <c r="I92" s="177"/>
      <c r="J92" s="126"/>
      <c r="K92" s="89"/>
      <c r="L92" s="131"/>
      <c r="M92" s="131"/>
      <c r="N92" s="131"/>
      <c r="O92" s="100"/>
      <c r="P92" s="94"/>
      <c r="Q92" s="89"/>
      <c r="R92" s="108"/>
      <c r="S92" s="104"/>
    </row>
    <row r="93" spans="1:19" ht="65" x14ac:dyDescent="0.2">
      <c r="A93" s="189" t="s">
        <v>616</v>
      </c>
      <c r="B93" s="189" t="s">
        <v>768</v>
      </c>
      <c r="C93" s="189" t="s">
        <v>769</v>
      </c>
      <c r="D93" s="173" t="s">
        <v>729</v>
      </c>
      <c r="E93" s="122"/>
      <c r="F93" s="126"/>
      <c r="G93" s="142"/>
      <c r="H93" s="142"/>
      <c r="I93" s="177"/>
      <c r="J93" s="126"/>
      <c r="K93" s="89"/>
      <c r="L93" s="131"/>
      <c r="M93" s="131"/>
      <c r="N93" s="131"/>
      <c r="O93" s="100"/>
      <c r="P93" s="94"/>
      <c r="Q93" s="89"/>
      <c r="R93" s="108"/>
      <c r="S93" s="104"/>
    </row>
    <row r="94" spans="1:19" ht="52" x14ac:dyDescent="0.2">
      <c r="A94" s="189" t="s">
        <v>616</v>
      </c>
      <c r="B94" s="189" t="s">
        <v>770</v>
      </c>
      <c r="C94" s="189" t="s">
        <v>771</v>
      </c>
      <c r="D94" s="173" t="s">
        <v>729</v>
      </c>
      <c r="E94" s="122"/>
      <c r="F94" s="126"/>
      <c r="G94" s="142"/>
      <c r="H94" s="142"/>
      <c r="I94" s="177"/>
      <c r="J94" s="126"/>
      <c r="K94" s="89"/>
      <c r="L94" s="131"/>
      <c r="M94" s="131"/>
      <c r="N94" s="131"/>
      <c r="O94" s="100"/>
      <c r="P94" s="94"/>
      <c r="Q94" s="89"/>
      <c r="R94" s="108"/>
      <c r="S94" s="104"/>
    </row>
    <row r="95" spans="1:19" ht="65" x14ac:dyDescent="0.2">
      <c r="A95" s="189" t="s">
        <v>616</v>
      </c>
      <c r="B95" s="189" t="s">
        <v>772</v>
      </c>
      <c r="C95" s="189" t="s">
        <v>773</v>
      </c>
      <c r="D95" s="173" t="s">
        <v>729</v>
      </c>
      <c r="E95" s="122"/>
      <c r="F95" s="126"/>
      <c r="G95" s="142"/>
      <c r="H95" s="142"/>
      <c r="I95" s="177"/>
      <c r="J95" s="126"/>
      <c r="K95" s="89"/>
      <c r="L95" s="131"/>
      <c r="M95" s="131"/>
      <c r="N95" s="131"/>
      <c r="O95" s="100"/>
      <c r="P95" s="94"/>
      <c r="Q95" s="89"/>
      <c r="R95" s="108"/>
      <c r="S95" s="104"/>
    </row>
    <row r="96" spans="1:19" ht="39" x14ac:dyDescent="0.2">
      <c r="A96" s="189" t="s">
        <v>616</v>
      </c>
      <c r="B96" s="189" t="s">
        <v>774</v>
      </c>
      <c r="C96" s="189" t="s">
        <v>775</v>
      </c>
      <c r="D96" s="173" t="s">
        <v>729</v>
      </c>
      <c r="E96" s="122"/>
      <c r="F96" s="126"/>
      <c r="G96" s="142"/>
      <c r="H96" s="142"/>
      <c r="I96" s="177"/>
      <c r="J96" s="126"/>
      <c r="K96" s="89"/>
      <c r="L96" s="131"/>
      <c r="M96" s="131"/>
      <c r="N96" s="131"/>
      <c r="O96" s="100"/>
      <c r="P96" s="94"/>
      <c r="Q96" s="89"/>
      <c r="R96" s="108"/>
      <c r="S96" s="104"/>
    </row>
    <row r="97" spans="1:19" ht="65" x14ac:dyDescent="0.2">
      <c r="A97" s="189" t="s">
        <v>616</v>
      </c>
      <c r="B97" s="189" t="s">
        <v>776</v>
      </c>
      <c r="C97" s="189" t="s">
        <v>777</v>
      </c>
      <c r="D97" s="173" t="s">
        <v>729</v>
      </c>
      <c r="E97" s="122"/>
      <c r="F97" s="126"/>
      <c r="G97" s="142"/>
      <c r="H97" s="142"/>
      <c r="I97" s="177"/>
      <c r="J97" s="126"/>
      <c r="K97" s="89"/>
      <c r="L97" s="131"/>
      <c r="M97" s="131"/>
      <c r="N97" s="131"/>
      <c r="O97" s="100"/>
      <c r="P97" s="94"/>
      <c r="Q97" s="89"/>
      <c r="R97" s="108"/>
      <c r="S97" s="104"/>
    </row>
    <row r="98" spans="1:19" ht="39" x14ac:dyDescent="0.2">
      <c r="A98" s="189" t="s">
        <v>616</v>
      </c>
      <c r="B98" s="189" t="s">
        <v>778</v>
      </c>
      <c r="C98" s="189" t="s">
        <v>779</v>
      </c>
      <c r="D98" s="173" t="s">
        <v>729</v>
      </c>
      <c r="E98" s="122"/>
      <c r="F98" s="126"/>
      <c r="G98" s="142"/>
      <c r="H98" s="142"/>
      <c r="I98" s="177"/>
      <c r="J98" s="126"/>
      <c r="K98" s="89"/>
      <c r="L98" s="131"/>
      <c r="M98" s="131"/>
      <c r="N98" s="131"/>
      <c r="O98" s="100"/>
      <c r="P98" s="94"/>
      <c r="Q98" s="89"/>
      <c r="R98" s="108"/>
      <c r="S98" s="104"/>
    </row>
    <row r="99" spans="1:19" ht="26" x14ac:dyDescent="0.2">
      <c r="A99" s="189" t="s">
        <v>616</v>
      </c>
      <c r="B99" s="189" t="s">
        <v>780</v>
      </c>
      <c r="C99" s="189" t="s">
        <v>781</v>
      </c>
      <c r="D99" s="173" t="s">
        <v>729</v>
      </c>
      <c r="E99" s="122"/>
      <c r="F99" s="126"/>
      <c r="G99" s="142"/>
      <c r="H99" s="142"/>
      <c r="I99" s="177"/>
      <c r="J99" s="126"/>
      <c r="K99" s="89"/>
      <c r="L99" s="131"/>
      <c r="M99" s="131"/>
      <c r="N99" s="131"/>
      <c r="O99" s="100"/>
      <c r="P99" s="94"/>
      <c r="Q99" s="89"/>
      <c r="R99" s="108"/>
      <c r="S99" s="104"/>
    </row>
    <row r="100" spans="1:19" ht="78" x14ac:dyDescent="0.2">
      <c r="A100" s="189" t="s">
        <v>495</v>
      </c>
      <c r="B100" s="189" t="s">
        <v>782</v>
      </c>
      <c r="C100" s="189" t="s">
        <v>783</v>
      </c>
      <c r="D100" s="173" t="s">
        <v>729</v>
      </c>
      <c r="E100" s="122"/>
      <c r="F100" s="126"/>
      <c r="G100" s="142"/>
      <c r="H100" s="142"/>
      <c r="I100" s="177"/>
      <c r="J100" s="126"/>
      <c r="K100" s="89"/>
      <c r="L100" s="131"/>
      <c r="M100" s="131"/>
      <c r="N100" s="131"/>
      <c r="O100" s="100"/>
      <c r="P100" s="94"/>
      <c r="Q100" s="89"/>
      <c r="R100" s="108"/>
      <c r="S100" s="104"/>
    </row>
    <row r="101" spans="1:19" x14ac:dyDescent="0.2">
      <c r="A101" s="117"/>
      <c r="B101" s="117"/>
      <c r="C101" s="117"/>
      <c r="D101" s="166"/>
      <c r="E101" s="122"/>
      <c r="F101" s="126"/>
      <c r="G101" s="142"/>
      <c r="H101" s="142"/>
      <c r="I101" s="174"/>
      <c r="J101" s="126"/>
      <c r="K101" s="89"/>
      <c r="L101" s="131"/>
      <c r="M101" s="131"/>
      <c r="N101" s="131"/>
      <c r="O101" s="100"/>
      <c r="P101" s="94"/>
      <c r="Q101" s="89"/>
      <c r="R101" s="108"/>
      <c r="S101" s="104"/>
    </row>
    <row r="102" spans="1:19" x14ac:dyDescent="0.2">
      <c r="A102" s="117"/>
      <c r="B102" s="117"/>
      <c r="C102" s="117"/>
      <c r="D102" s="166"/>
      <c r="E102" s="122"/>
      <c r="F102" s="126"/>
      <c r="G102" s="142"/>
      <c r="H102" s="142"/>
      <c r="I102" s="174"/>
      <c r="J102" s="126"/>
      <c r="K102" s="89"/>
      <c r="L102" s="131"/>
      <c r="M102" s="131"/>
      <c r="N102" s="131"/>
      <c r="O102" s="100"/>
      <c r="P102" s="94"/>
      <c r="Q102" s="89"/>
      <c r="R102" s="108"/>
      <c r="S102" s="104"/>
    </row>
    <row r="103" spans="1:19" x14ac:dyDescent="0.2">
      <c r="A103" s="117"/>
      <c r="B103" s="117"/>
      <c r="C103" s="117"/>
      <c r="D103" s="166"/>
      <c r="E103" s="122"/>
      <c r="F103" s="126"/>
      <c r="G103" s="142"/>
      <c r="H103" s="142"/>
      <c r="I103" s="174"/>
      <c r="J103" s="126"/>
      <c r="K103" s="89"/>
      <c r="L103" s="131"/>
      <c r="M103" s="131"/>
      <c r="N103" s="131"/>
      <c r="O103" s="100"/>
      <c r="P103" s="94"/>
      <c r="Q103" s="89"/>
      <c r="R103" s="108"/>
      <c r="S103" s="104"/>
    </row>
    <row r="104" spans="1:19" x14ac:dyDescent="0.2">
      <c r="A104" s="117"/>
      <c r="B104" s="117"/>
      <c r="C104" s="117"/>
      <c r="D104" s="166"/>
      <c r="E104" s="122"/>
      <c r="F104" s="126"/>
      <c r="G104" s="142"/>
      <c r="H104" s="142"/>
      <c r="I104" s="174"/>
      <c r="J104" s="126"/>
      <c r="K104" s="89"/>
      <c r="L104" s="131"/>
      <c r="M104" s="131"/>
      <c r="N104" s="131"/>
      <c r="O104" s="100"/>
      <c r="P104" s="94"/>
      <c r="Q104" s="89"/>
      <c r="R104" s="108"/>
      <c r="S104" s="104"/>
    </row>
    <row r="105" spans="1:19" x14ac:dyDescent="0.2">
      <c r="A105" s="117"/>
      <c r="B105" s="117"/>
      <c r="C105" s="117"/>
      <c r="D105" s="166"/>
      <c r="E105" s="122"/>
      <c r="F105" s="126"/>
      <c r="G105" s="142"/>
      <c r="H105" s="142"/>
      <c r="I105" s="174"/>
      <c r="J105" s="126"/>
      <c r="K105" s="89"/>
      <c r="L105" s="131"/>
      <c r="M105" s="131"/>
      <c r="N105" s="131"/>
      <c r="O105" s="100"/>
      <c r="P105" s="94"/>
      <c r="Q105" s="89"/>
      <c r="R105" s="108"/>
      <c r="S105" s="104"/>
    </row>
    <row r="106" spans="1:19" x14ac:dyDescent="0.2">
      <c r="A106" s="117"/>
      <c r="B106" s="117"/>
      <c r="C106" s="117"/>
      <c r="D106" s="166"/>
      <c r="E106" s="122"/>
      <c r="F106" s="126"/>
      <c r="G106" s="142"/>
      <c r="H106" s="142"/>
      <c r="I106" s="174"/>
      <c r="J106" s="126"/>
      <c r="K106" s="89"/>
      <c r="L106" s="131"/>
      <c r="M106" s="131"/>
      <c r="N106" s="131"/>
      <c r="O106" s="100"/>
      <c r="P106" s="94"/>
      <c r="Q106" s="89"/>
      <c r="R106" s="108"/>
      <c r="S106" s="104"/>
    </row>
    <row r="107" spans="1:19" x14ac:dyDescent="0.2">
      <c r="A107" s="117"/>
      <c r="B107" s="117"/>
      <c r="C107" s="117"/>
      <c r="D107" s="166"/>
      <c r="E107" s="122"/>
      <c r="F107" s="126"/>
      <c r="G107" s="142"/>
      <c r="H107" s="142"/>
      <c r="I107" s="174"/>
      <c r="J107" s="126"/>
      <c r="K107" s="89"/>
      <c r="L107" s="131"/>
      <c r="M107" s="131"/>
      <c r="N107" s="131"/>
      <c r="O107" s="100"/>
      <c r="P107" s="94"/>
      <c r="Q107" s="89"/>
      <c r="R107" s="108"/>
      <c r="S107" s="104"/>
    </row>
    <row r="108" spans="1:19" x14ac:dyDescent="0.2">
      <c r="A108" s="117"/>
      <c r="B108" s="117"/>
      <c r="C108" s="117"/>
      <c r="D108" s="166"/>
      <c r="E108" s="122"/>
      <c r="F108" s="126"/>
      <c r="G108" s="142"/>
      <c r="H108" s="142"/>
      <c r="I108" s="174"/>
      <c r="J108" s="126"/>
      <c r="K108" s="89"/>
      <c r="L108" s="131"/>
      <c r="M108" s="131"/>
      <c r="N108" s="131"/>
      <c r="O108" s="100"/>
      <c r="P108" s="94"/>
      <c r="Q108" s="89"/>
      <c r="R108" s="108"/>
      <c r="S108" s="104"/>
    </row>
    <row r="109" spans="1:19" x14ac:dyDescent="0.2">
      <c r="A109" s="117"/>
      <c r="B109" s="117"/>
      <c r="C109" s="117"/>
      <c r="D109" s="166"/>
      <c r="E109" s="122"/>
      <c r="F109" s="126"/>
      <c r="G109" s="142"/>
      <c r="H109" s="142"/>
      <c r="I109" s="174"/>
      <c r="J109" s="126"/>
      <c r="K109" s="89"/>
      <c r="L109" s="131"/>
      <c r="M109" s="131"/>
      <c r="N109" s="131"/>
      <c r="O109" s="100"/>
      <c r="P109" s="94"/>
      <c r="Q109" s="89"/>
      <c r="R109" s="108"/>
      <c r="S109" s="104"/>
    </row>
    <row r="110" spans="1:19" x14ac:dyDescent="0.2">
      <c r="A110" s="117"/>
      <c r="B110" s="117"/>
      <c r="C110" s="117"/>
      <c r="D110" s="166"/>
      <c r="E110" s="122"/>
      <c r="F110" s="126"/>
      <c r="G110" s="142"/>
      <c r="H110" s="142"/>
      <c r="I110" s="174"/>
      <c r="J110" s="126"/>
      <c r="K110" s="89"/>
      <c r="L110" s="131"/>
      <c r="M110" s="131"/>
      <c r="N110" s="131"/>
      <c r="O110" s="100"/>
      <c r="P110" s="94"/>
      <c r="Q110" s="89"/>
      <c r="R110" s="108"/>
      <c r="S110" s="104"/>
    </row>
    <row r="111" spans="1:19" x14ac:dyDescent="0.2">
      <c r="A111" s="117"/>
      <c r="B111" s="117"/>
      <c r="C111" s="117"/>
      <c r="D111" s="166"/>
      <c r="E111" s="122"/>
      <c r="F111" s="126"/>
      <c r="G111" s="142"/>
      <c r="H111" s="142"/>
      <c r="I111" s="174"/>
      <c r="J111" s="126"/>
      <c r="K111" s="89"/>
      <c r="L111" s="131"/>
      <c r="M111" s="131"/>
      <c r="N111" s="131"/>
      <c r="O111" s="100"/>
      <c r="P111" s="94"/>
      <c r="Q111" s="89"/>
      <c r="R111" s="108"/>
      <c r="S111" s="104"/>
    </row>
    <row r="112" spans="1:19" x14ac:dyDescent="0.2">
      <c r="A112" s="117"/>
      <c r="B112" s="117"/>
      <c r="C112" s="117"/>
      <c r="D112" s="166"/>
      <c r="E112" s="122"/>
      <c r="F112" s="126"/>
      <c r="G112" s="142"/>
      <c r="H112" s="142"/>
      <c r="I112" s="174"/>
      <c r="J112" s="126"/>
      <c r="K112" s="89"/>
      <c r="L112" s="131"/>
      <c r="M112" s="131"/>
      <c r="N112" s="131"/>
      <c r="O112" s="100"/>
      <c r="P112" s="94"/>
      <c r="Q112" s="89"/>
      <c r="R112" s="108"/>
      <c r="S112" s="104"/>
    </row>
    <row r="113" spans="1:19" x14ac:dyDescent="0.2">
      <c r="A113" s="117"/>
      <c r="B113" s="117"/>
      <c r="C113" s="117"/>
      <c r="D113" s="166"/>
      <c r="E113" s="122"/>
      <c r="F113" s="126"/>
      <c r="G113" s="142"/>
      <c r="H113" s="142"/>
      <c r="I113" s="174"/>
      <c r="J113" s="126"/>
      <c r="K113" s="89"/>
      <c r="L113" s="131"/>
      <c r="M113" s="131"/>
      <c r="N113" s="131"/>
      <c r="O113" s="100"/>
      <c r="P113" s="94"/>
      <c r="Q113" s="89"/>
      <c r="R113" s="108"/>
      <c r="S113" s="104"/>
    </row>
    <row r="114" spans="1:19" x14ac:dyDescent="0.2">
      <c r="A114" s="117"/>
      <c r="B114" s="117"/>
      <c r="C114" s="117"/>
      <c r="D114" s="166"/>
      <c r="E114" s="122"/>
      <c r="F114" s="126"/>
      <c r="G114" s="142"/>
      <c r="H114" s="142"/>
      <c r="I114" s="174"/>
      <c r="J114" s="126"/>
      <c r="K114" s="89"/>
      <c r="L114" s="131"/>
      <c r="M114" s="131"/>
      <c r="N114" s="131"/>
      <c r="O114" s="100"/>
      <c r="P114" s="94"/>
      <c r="Q114" s="89"/>
      <c r="R114" s="108"/>
      <c r="S114" s="104"/>
    </row>
    <row r="115" spans="1:19" x14ac:dyDescent="0.2">
      <c r="A115" s="117"/>
      <c r="B115" s="117"/>
      <c r="C115" s="117"/>
      <c r="D115" s="166"/>
      <c r="E115" s="122"/>
      <c r="F115" s="126"/>
      <c r="G115" s="142"/>
      <c r="H115" s="142"/>
      <c r="I115" s="174"/>
      <c r="J115" s="126"/>
      <c r="K115" s="89"/>
      <c r="L115" s="131"/>
      <c r="M115" s="131"/>
      <c r="N115" s="131"/>
      <c r="O115" s="100"/>
      <c r="P115" s="94"/>
      <c r="Q115" s="89"/>
      <c r="R115" s="108"/>
      <c r="S115" s="104"/>
    </row>
    <row r="116" spans="1:19" x14ac:dyDescent="0.2">
      <c r="A116" s="117"/>
      <c r="B116" s="117"/>
      <c r="C116" s="117"/>
      <c r="D116" s="166"/>
      <c r="E116" s="122"/>
      <c r="F116" s="126"/>
      <c r="G116" s="142"/>
      <c r="H116" s="142"/>
      <c r="I116" s="174"/>
      <c r="J116" s="126"/>
      <c r="K116" s="89"/>
      <c r="L116" s="131"/>
      <c r="M116" s="131"/>
      <c r="N116" s="131"/>
      <c r="O116" s="100"/>
      <c r="P116" s="94"/>
      <c r="Q116" s="89"/>
      <c r="R116" s="108"/>
      <c r="S116" s="104"/>
    </row>
    <row r="117" spans="1:19" x14ac:dyDescent="0.2">
      <c r="A117" s="117"/>
      <c r="B117" s="117"/>
      <c r="C117" s="117"/>
      <c r="D117" s="166"/>
      <c r="E117" s="122"/>
      <c r="F117" s="126"/>
      <c r="G117" s="142"/>
      <c r="H117" s="142"/>
      <c r="I117" s="174"/>
      <c r="J117" s="126"/>
      <c r="K117" s="89"/>
      <c r="L117" s="131"/>
      <c r="M117" s="131"/>
      <c r="N117" s="131"/>
      <c r="O117" s="100"/>
      <c r="P117" s="94"/>
      <c r="Q117" s="89"/>
      <c r="R117" s="108"/>
      <c r="S117" s="104"/>
    </row>
    <row r="118" spans="1:19" x14ac:dyDescent="0.2">
      <c r="A118" s="117"/>
      <c r="B118" s="117"/>
      <c r="C118" s="117"/>
      <c r="D118" s="166"/>
      <c r="E118" s="122"/>
      <c r="F118" s="126"/>
      <c r="G118" s="142"/>
      <c r="H118" s="142"/>
      <c r="I118" s="174"/>
      <c r="J118" s="126"/>
      <c r="K118" s="89"/>
      <c r="L118" s="131"/>
      <c r="M118" s="131"/>
      <c r="N118" s="131"/>
      <c r="O118" s="100"/>
      <c r="P118" s="94"/>
      <c r="Q118" s="89"/>
      <c r="R118" s="108"/>
      <c r="S118" s="104"/>
    </row>
    <row r="119" spans="1:19" x14ac:dyDescent="0.2">
      <c r="A119" s="117"/>
      <c r="B119" s="117"/>
      <c r="C119" s="117"/>
      <c r="D119" s="166"/>
      <c r="E119" s="122"/>
      <c r="F119" s="126"/>
      <c r="G119" s="142"/>
      <c r="H119" s="142"/>
      <c r="I119" s="174"/>
      <c r="J119" s="126"/>
      <c r="K119" s="89"/>
      <c r="L119" s="131"/>
      <c r="M119" s="131"/>
      <c r="N119" s="131"/>
      <c r="O119" s="100"/>
      <c r="P119" s="94"/>
      <c r="Q119" s="89"/>
      <c r="R119" s="108"/>
      <c r="S119" s="104"/>
    </row>
    <row r="120" spans="1:19" x14ac:dyDescent="0.2">
      <c r="A120" s="117"/>
      <c r="B120" s="117"/>
      <c r="C120" s="117"/>
      <c r="D120" s="166"/>
      <c r="E120" s="122"/>
      <c r="F120" s="126"/>
      <c r="G120" s="142"/>
      <c r="H120" s="142"/>
      <c r="I120" s="174"/>
      <c r="J120" s="126"/>
      <c r="K120" s="89"/>
      <c r="L120" s="131"/>
      <c r="M120" s="131"/>
      <c r="N120" s="131"/>
      <c r="O120" s="100"/>
      <c r="P120" s="94"/>
      <c r="Q120" s="89"/>
      <c r="R120" s="108"/>
      <c r="S120" s="104"/>
    </row>
    <row r="121" spans="1:19" x14ac:dyDescent="0.2">
      <c r="A121" s="117"/>
      <c r="B121" s="117"/>
      <c r="C121" s="117"/>
      <c r="D121" s="166"/>
      <c r="E121" s="122"/>
      <c r="F121" s="126"/>
      <c r="G121" s="142"/>
      <c r="H121" s="142"/>
      <c r="I121" s="174"/>
      <c r="J121" s="126"/>
      <c r="K121" s="89"/>
      <c r="L121" s="131"/>
      <c r="M121" s="131"/>
      <c r="N121" s="131"/>
      <c r="O121" s="100"/>
      <c r="P121" s="94"/>
      <c r="Q121" s="89"/>
      <c r="R121" s="108"/>
      <c r="S121" s="104"/>
    </row>
    <row r="122" spans="1:19" x14ac:dyDescent="0.2">
      <c r="A122" s="117"/>
      <c r="B122" s="117"/>
      <c r="C122" s="117"/>
      <c r="D122" s="166"/>
      <c r="E122" s="122"/>
      <c r="F122" s="126"/>
      <c r="G122" s="142"/>
      <c r="H122" s="142"/>
      <c r="I122" s="174"/>
      <c r="J122" s="126"/>
      <c r="K122" s="89"/>
      <c r="L122" s="131"/>
      <c r="M122" s="131"/>
      <c r="N122" s="131"/>
      <c r="O122" s="100"/>
      <c r="P122" s="94"/>
      <c r="Q122" s="89"/>
      <c r="R122" s="108"/>
      <c r="S122" s="104"/>
    </row>
    <row r="123" spans="1:19" x14ac:dyDescent="0.2">
      <c r="A123" s="117"/>
      <c r="B123" s="117"/>
      <c r="C123" s="117"/>
      <c r="D123" s="166"/>
      <c r="E123" s="122"/>
      <c r="F123" s="126"/>
      <c r="G123" s="142"/>
      <c r="H123" s="142"/>
      <c r="I123" s="174"/>
      <c r="J123" s="126"/>
      <c r="K123" s="89"/>
      <c r="L123" s="131"/>
      <c r="M123" s="131"/>
      <c r="N123" s="131"/>
      <c r="O123" s="100"/>
      <c r="P123" s="94"/>
      <c r="Q123" s="89"/>
      <c r="R123" s="108"/>
      <c r="S123" s="104"/>
    </row>
    <row r="124" spans="1:19" x14ac:dyDescent="0.2">
      <c r="A124" s="117"/>
      <c r="B124" s="117"/>
      <c r="C124" s="117"/>
      <c r="D124" s="166"/>
      <c r="E124" s="122"/>
      <c r="F124" s="126"/>
      <c r="G124" s="142"/>
      <c r="H124" s="142"/>
      <c r="I124" s="174"/>
      <c r="J124" s="126"/>
      <c r="K124" s="89"/>
      <c r="L124" s="131"/>
      <c r="M124" s="131"/>
      <c r="N124" s="131"/>
      <c r="O124" s="100"/>
      <c r="P124" s="94"/>
      <c r="Q124" s="89"/>
      <c r="R124" s="108"/>
      <c r="S124" s="104"/>
    </row>
    <row r="125" spans="1:19" x14ac:dyDescent="0.2">
      <c r="A125" s="117"/>
      <c r="B125" s="117"/>
      <c r="C125" s="117"/>
      <c r="D125" s="166"/>
      <c r="E125" s="122"/>
      <c r="F125" s="126"/>
      <c r="G125" s="142"/>
      <c r="H125" s="142"/>
      <c r="I125" s="174"/>
      <c r="J125" s="126"/>
      <c r="K125" s="89"/>
      <c r="L125" s="131"/>
      <c r="M125" s="131"/>
      <c r="N125" s="131"/>
      <c r="O125" s="100"/>
      <c r="P125" s="94"/>
      <c r="Q125" s="89"/>
      <c r="R125" s="108"/>
      <c r="S125" s="104"/>
    </row>
    <row r="126" spans="1:19" x14ac:dyDescent="0.2">
      <c r="A126" s="117"/>
      <c r="B126" s="117"/>
      <c r="C126" s="117"/>
      <c r="D126" s="166"/>
      <c r="E126" s="122"/>
      <c r="F126" s="126"/>
      <c r="G126" s="142"/>
      <c r="H126" s="142"/>
      <c r="I126" s="174"/>
      <c r="J126" s="126"/>
      <c r="K126" s="89"/>
      <c r="L126" s="131"/>
      <c r="M126" s="131"/>
      <c r="N126" s="131"/>
      <c r="O126" s="100"/>
      <c r="P126" s="94"/>
      <c r="Q126" s="89"/>
      <c r="R126" s="108"/>
      <c r="S126" s="104"/>
    </row>
    <row r="127" spans="1:19" x14ac:dyDescent="0.2">
      <c r="A127" s="117"/>
      <c r="B127" s="117"/>
      <c r="C127" s="117"/>
      <c r="D127" s="166"/>
      <c r="E127" s="122"/>
      <c r="F127" s="126"/>
      <c r="G127" s="142"/>
      <c r="H127" s="142"/>
      <c r="I127" s="174"/>
      <c r="J127" s="126"/>
      <c r="K127" s="89"/>
      <c r="L127" s="131"/>
      <c r="M127" s="131"/>
      <c r="N127" s="131"/>
      <c r="O127" s="100"/>
      <c r="P127" s="94"/>
      <c r="Q127" s="89"/>
      <c r="R127" s="108"/>
      <c r="S127" s="104"/>
    </row>
    <row r="128" spans="1:19" x14ac:dyDescent="0.2">
      <c r="A128" s="117"/>
      <c r="B128" s="117"/>
      <c r="C128" s="117"/>
      <c r="D128" s="166"/>
      <c r="E128" s="122"/>
      <c r="F128" s="126"/>
      <c r="G128" s="142"/>
      <c r="H128" s="142"/>
      <c r="I128" s="174"/>
      <c r="J128" s="126"/>
      <c r="K128" s="89"/>
      <c r="L128" s="131"/>
      <c r="M128" s="131"/>
      <c r="N128" s="131"/>
      <c r="O128" s="100"/>
      <c r="P128" s="94"/>
      <c r="Q128" s="89"/>
      <c r="R128" s="108"/>
      <c r="S128" s="104"/>
    </row>
    <row r="129" spans="1:19" x14ac:dyDescent="0.2">
      <c r="A129" s="117"/>
      <c r="B129" s="117"/>
      <c r="C129" s="117"/>
      <c r="D129" s="166"/>
      <c r="E129" s="122"/>
      <c r="F129" s="126"/>
      <c r="G129" s="142"/>
      <c r="H129" s="142"/>
      <c r="I129" s="174"/>
      <c r="J129" s="126"/>
      <c r="K129" s="89"/>
      <c r="L129" s="131"/>
      <c r="M129" s="131"/>
      <c r="N129" s="131"/>
      <c r="O129" s="100"/>
      <c r="P129" s="94"/>
      <c r="Q129" s="89"/>
      <c r="R129" s="108"/>
      <c r="S129" s="104"/>
    </row>
    <row r="130" spans="1:19" x14ac:dyDescent="0.2">
      <c r="A130" s="117"/>
      <c r="B130" s="117"/>
      <c r="C130" s="117"/>
      <c r="D130" s="166"/>
      <c r="E130" s="122"/>
      <c r="F130" s="126"/>
      <c r="G130" s="142"/>
      <c r="H130" s="142"/>
      <c r="I130" s="174"/>
      <c r="J130" s="126"/>
      <c r="K130" s="89"/>
      <c r="L130" s="131"/>
      <c r="M130" s="131"/>
      <c r="N130" s="131"/>
      <c r="O130" s="100"/>
      <c r="P130" s="94"/>
      <c r="Q130" s="89"/>
      <c r="R130" s="108"/>
      <c r="S130" s="104"/>
    </row>
    <row r="131" spans="1:19" x14ac:dyDescent="0.2">
      <c r="A131" s="117"/>
      <c r="B131" s="117"/>
      <c r="C131" s="117"/>
      <c r="D131" s="166"/>
      <c r="E131" s="122"/>
      <c r="F131" s="126"/>
      <c r="G131" s="142"/>
      <c r="H131" s="142"/>
      <c r="I131" s="174"/>
      <c r="J131" s="126"/>
      <c r="K131" s="89"/>
      <c r="L131" s="131"/>
      <c r="M131" s="131"/>
      <c r="N131" s="131"/>
      <c r="O131" s="100"/>
      <c r="P131" s="94"/>
      <c r="Q131" s="89"/>
      <c r="R131" s="108"/>
      <c r="S131" s="104"/>
    </row>
    <row r="132" spans="1:19" x14ac:dyDescent="0.2">
      <c r="A132" s="117"/>
      <c r="B132" s="117"/>
      <c r="C132" s="117"/>
      <c r="D132" s="166"/>
      <c r="E132" s="122"/>
      <c r="F132" s="126"/>
      <c r="G132" s="142"/>
      <c r="H132" s="142"/>
      <c r="I132" s="174"/>
      <c r="J132" s="126"/>
      <c r="K132" s="89"/>
      <c r="L132" s="131"/>
      <c r="M132" s="131"/>
      <c r="N132" s="131"/>
      <c r="O132" s="100"/>
      <c r="P132" s="94"/>
      <c r="Q132" s="89"/>
      <c r="R132" s="108"/>
      <c r="S132" s="104"/>
    </row>
    <row r="133" spans="1:19" x14ac:dyDescent="0.2">
      <c r="A133" s="117"/>
      <c r="B133" s="117"/>
      <c r="C133" s="117"/>
      <c r="D133" s="166"/>
      <c r="E133" s="122"/>
      <c r="F133" s="126"/>
      <c r="G133" s="142"/>
      <c r="H133" s="142"/>
      <c r="I133" s="174"/>
      <c r="J133" s="126"/>
      <c r="K133" s="89"/>
      <c r="L133" s="131"/>
      <c r="M133" s="131"/>
      <c r="N133" s="131"/>
      <c r="O133" s="100"/>
      <c r="P133" s="94"/>
      <c r="Q133" s="89"/>
      <c r="R133" s="108"/>
      <c r="S133" s="104"/>
    </row>
    <row r="134" spans="1:19" x14ac:dyDescent="0.2">
      <c r="A134" s="117"/>
      <c r="B134" s="117"/>
      <c r="C134" s="117"/>
      <c r="D134" s="166"/>
      <c r="E134" s="122"/>
      <c r="F134" s="126"/>
      <c r="G134" s="142"/>
      <c r="H134" s="142"/>
      <c r="I134" s="174"/>
      <c r="J134" s="126"/>
      <c r="K134" s="89"/>
      <c r="L134" s="131"/>
      <c r="M134" s="131"/>
      <c r="N134" s="131"/>
      <c r="O134" s="100"/>
      <c r="P134" s="94"/>
      <c r="Q134" s="89"/>
      <c r="R134" s="108"/>
      <c r="S134" s="104"/>
    </row>
    <row r="135" spans="1:19" x14ac:dyDescent="0.2">
      <c r="A135" s="117"/>
      <c r="B135" s="117"/>
      <c r="C135" s="117"/>
      <c r="D135" s="166"/>
      <c r="E135" s="122"/>
      <c r="F135" s="126"/>
      <c r="G135" s="142"/>
      <c r="H135" s="142"/>
      <c r="I135" s="174"/>
      <c r="J135" s="126"/>
      <c r="K135" s="89"/>
      <c r="L135" s="131"/>
      <c r="M135" s="131"/>
      <c r="N135" s="131"/>
      <c r="O135" s="100"/>
      <c r="P135" s="94"/>
      <c r="Q135" s="89"/>
      <c r="R135" s="108"/>
      <c r="S135" s="104"/>
    </row>
    <row r="136" spans="1:19" x14ac:dyDescent="0.2">
      <c r="A136" s="117"/>
      <c r="B136" s="117"/>
      <c r="C136" s="117"/>
      <c r="D136" s="166"/>
      <c r="E136" s="122"/>
      <c r="F136" s="126"/>
      <c r="G136" s="142"/>
      <c r="H136" s="142"/>
      <c r="I136" s="174"/>
      <c r="J136" s="126"/>
      <c r="K136" s="89"/>
      <c r="L136" s="131"/>
      <c r="M136" s="131"/>
      <c r="N136" s="131"/>
      <c r="O136" s="100"/>
      <c r="P136" s="94"/>
      <c r="Q136" s="89"/>
      <c r="R136" s="108"/>
      <c r="S136" s="104"/>
    </row>
    <row r="137" spans="1:19" x14ac:dyDescent="0.2">
      <c r="A137" s="117"/>
      <c r="B137" s="117"/>
      <c r="C137" s="117"/>
      <c r="D137" s="166"/>
      <c r="E137" s="122"/>
      <c r="F137" s="126"/>
      <c r="G137" s="142"/>
      <c r="H137" s="142"/>
      <c r="I137" s="174"/>
      <c r="J137" s="126"/>
      <c r="K137" s="89"/>
      <c r="L137" s="131"/>
      <c r="M137" s="131"/>
      <c r="N137" s="131"/>
      <c r="O137" s="100"/>
      <c r="P137" s="94"/>
      <c r="Q137" s="89"/>
      <c r="R137" s="108"/>
      <c r="S137" s="104"/>
    </row>
    <row r="138" spans="1:19" x14ac:dyDescent="0.2">
      <c r="A138" s="117"/>
      <c r="B138" s="117"/>
      <c r="C138" s="117"/>
      <c r="D138" s="166"/>
      <c r="E138" s="122"/>
      <c r="F138" s="126"/>
      <c r="G138" s="142"/>
      <c r="H138" s="142"/>
      <c r="I138" s="174"/>
      <c r="J138" s="126"/>
      <c r="K138" s="89"/>
      <c r="L138" s="131"/>
      <c r="M138" s="131"/>
      <c r="N138" s="131"/>
      <c r="O138" s="100"/>
      <c r="P138" s="94"/>
      <c r="Q138" s="89"/>
      <c r="R138" s="108"/>
      <c r="S138" s="104"/>
    </row>
    <row r="139" spans="1:19" x14ac:dyDescent="0.2">
      <c r="A139" s="117"/>
      <c r="B139" s="117"/>
      <c r="C139" s="117"/>
      <c r="D139" s="166"/>
      <c r="E139" s="122"/>
      <c r="F139" s="126"/>
      <c r="G139" s="142"/>
      <c r="H139" s="142"/>
      <c r="I139" s="174"/>
      <c r="J139" s="126"/>
      <c r="K139" s="89"/>
      <c r="L139" s="131"/>
      <c r="M139" s="131"/>
      <c r="N139" s="131"/>
      <c r="O139" s="100"/>
      <c r="P139" s="94"/>
      <c r="Q139" s="89"/>
      <c r="R139" s="108"/>
      <c r="S139" s="104"/>
    </row>
    <row r="140" spans="1:19" x14ac:dyDescent="0.2">
      <c r="A140" s="117"/>
      <c r="B140" s="117"/>
      <c r="C140" s="117"/>
      <c r="D140" s="166"/>
      <c r="E140" s="122"/>
      <c r="F140" s="126"/>
      <c r="G140" s="142"/>
      <c r="H140" s="142"/>
      <c r="I140" s="174"/>
      <c r="J140" s="126"/>
      <c r="K140" s="89"/>
      <c r="L140" s="131"/>
      <c r="M140" s="131"/>
      <c r="N140" s="131"/>
      <c r="O140" s="100"/>
      <c r="P140" s="94"/>
      <c r="Q140" s="89"/>
      <c r="R140" s="108"/>
      <c r="S140" s="104"/>
    </row>
    <row r="141" spans="1:19" x14ac:dyDescent="0.2">
      <c r="A141" s="117"/>
      <c r="B141" s="117"/>
      <c r="C141" s="117"/>
      <c r="D141" s="166"/>
      <c r="E141" s="122"/>
      <c r="F141" s="126"/>
      <c r="G141" s="142"/>
      <c r="H141" s="142"/>
      <c r="I141" s="174"/>
      <c r="J141" s="126"/>
      <c r="K141" s="89"/>
      <c r="L141" s="131"/>
      <c r="M141" s="131"/>
      <c r="N141" s="131"/>
      <c r="O141" s="100"/>
      <c r="P141" s="94"/>
      <c r="Q141" s="89"/>
      <c r="R141" s="108"/>
      <c r="S141" s="104"/>
    </row>
    <row r="142" spans="1:19" x14ac:dyDescent="0.2">
      <c r="A142" s="117"/>
      <c r="B142" s="117"/>
      <c r="C142" s="117"/>
      <c r="D142" s="166"/>
      <c r="E142" s="122"/>
      <c r="F142" s="126"/>
      <c r="G142" s="142"/>
      <c r="H142" s="142"/>
      <c r="I142" s="174"/>
      <c r="J142" s="126"/>
      <c r="K142" s="89"/>
      <c r="L142" s="131"/>
      <c r="M142" s="131"/>
      <c r="N142" s="131"/>
      <c r="O142" s="100"/>
      <c r="P142" s="94"/>
      <c r="Q142" s="89"/>
      <c r="R142" s="108"/>
      <c r="S142" s="104"/>
    </row>
    <row r="143" spans="1:19" x14ac:dyDescent="0.2">
      <c r="A143" s="117"/>
      <c r="B143" s="117"/>
      <c r="C143" s="117"/>
      <c r="D143" s="166"/>
      <c r="E143" s="122"/>
      <c r="F143" s="126"/>
      <c r="G143" s="142"/>
      <c r="H143" s="142"/>
      <c r="I143" s="174"/>
      <c r="J143" s="126"/>
      <c r="K143" s="89"/>
      <c r="L143" s="131"/>
      <c r="M143" s="131"/>
      <c r="N143" s="131"/>
      <c r="O143" s="100"/>
      <c r="P143" s="94"/>
      <c r="Q143" s="89"/>
      <c r="R143" s="108"/>
      <c r="S143" s="104"/>
    </row>
    <row r="144" spans="1:19" x14ac:dyDescent="0.2">
      <c r="A144" s="117"/>
      <c r="B144" s="117"/>
      <c r="C144" s="117"/>
      <c r="D144" s="166"/>
      <c r="E144" s="122"/>
      <c r="F144" s="126"/>
      <c r="G144" s="142"/>
      <c r="H144" s="142"/>
      <c r="I144" s="174"/>
      <c r="J144" s="126"/>
      <c r="K144" s="89"/>
      <c r="L144" s="131"/>
      <c r="M144" s="131"/>
      <c r="N144" s="131"/>
      <c r="O144" s="100"/>
      <c r="P144" s="94"/>
      <c r="Q144" s="89"/>
      <c r="R144" s="108"/>
      <c r="S144" s="104"/>
    </row>
    <row r="145" spans="1:19" x14ac:dyDescent="0.2">
      <c r="A145" s="117"/>
      <c r="B145" s="117"/>
      <c r="C145" s="117"/>
      <c r="D145" s="166"/>
      <c r="E145" s="122"/>
      <c r="F145" s="126"/>
      <c r="G145" s="142"/>
      <c r="H145" s="142"/>
      <c r="I145" s="174"/>
      <c r="J145" s="126"/>
      <c r="K145" s="89"/>
      <c r="L145" s="131"/>
      <c r="M145" s="131"/>
      <c r="N145" s="131"/>
      <c r="O145" s="100"/>
      <c r="P145" s="94"/>
      <c r="Q145" s="89"/>
      <c r="R145" s="108"/>
      <c r="S145" s="104"/>
    </row>
    <row r="146" spans="1:19" x14ac:dyDescent="0.2">
      <c r="A146" s="117"/>
      <c r="B146" s="117"/>
      <c r="C146" s="117"/>
      <c r="D146" s="166"/>
      <c r="E146" s="122"/>
      <c r="F146" s="126"/>
      <c r="G146" s="142"/>
      <c r="H146" s="142"/>
      <c r="I146" s="174"/>
      <c r="J146" s="126"/>
      <c r="K146" s="89"/>
      <c r="L146" s="131"/>
      <c r="M146" s="131"/>
      <c r="N146" s="131"/>
      <c r="O146" s="100"/>
      <c r="P146" s="94"/>
      <c r="Q146" s="89"/>
      <c r="R146" s="108"/>
      <c r="S146" s="104"/>
    </row>
    <row r="147" spans="1:19" x14ac:dyDescent="0.2">
      <c r="A147" s="117"/>
      <c r="B147" s="117"/>
      <c r="C147" s="117"/>
      <c r="D147" s="166"/>
      <c r="E147" s="122"/>
      <c r="F147" s="126"/>
      <c r="G147" s="142"/>
      <c r="H147" s="142"/>
      <c r="I147" s="174"/>
      <c r="J147" s="126"/>
      <c r="K147" s="89"/>
      <c r="L147" s="131"/>
      <c r="M147" s="131"/>
      <c r="N147" s="131"/>
      <c r="O147" s="100"/>
      <c r="P147" s="94"/>
      <c r="Q147" s="89"/>
      <c r="R147" s="108"/>
      <c r="S147" s="104"/>
    </row>
    <row r="148" spans="1:19" x14ac:dyDescent="0.2">
      <c r="A148" s="117"/>
      <c r="B148" s="117"/>
      <c r="C148" s="117"/>
      <c r="D148" s="166"/>
      <c r="E148" s="122"/>
      <c r="F148" s="126"/>
      <c r="G148" s="142"/>
      <c r="H148" s="142"/>
      <c r="I148" s="174"/>
      <c r="J148" s="126"/>
      <c r="K148" s="89"/>
      <c r="L148" s="131"/>
      <c r="M148" s="131"/>
      <c r="N148" s="131"/>
      <c r="O148" s="100"/>
      <c r="P148" s="94"/>
      <c r="Q148" s="89"/>
      <c r="R148" s="108"/>
      <c r="S148" s="104"/>
    </row>
    <row r="149" spans="1:19" x14ac:dyDescent="0.2">
      <c r="A149" s="117"/>
      <c r="B149" s="117"/>
      <c r="C149" s="117"/>
      <c r="D149" s="166"/>
      <c r="E149" s="122"/>
      <c r="F149" s="126"/>
      <c r="G149" s="142"/>
      <c r="H149" s="142"/>
      <c r="I149" s="174"/>
      <c r="J149" s="126"/>
      <c r="K149" s="89"/>
      <c r="L149" s="131"/>
      <c r="M149" s="131"/>
      <c r="N149" s="131"/>
      <c r="O149" s="100"/>
      <c r="P149" s="94"/>
      <c r="Q149" s="89"/>
      <c r="R149" s="108"/>
      <c r="S149" s="104"/>
    </row>
    <row r="150" spans="1:19" x14ac:dyDescent="0.2">
      <c r="A150" s="117"/>
      <c r="B150" s="117"/>
      <c r="C150" s="117"/>
      <c r="D150" s="166"/>
      <c r="E150" s="122"/>
      <c r="F150" s="126"/>
      <c r="G150" s="142"/>
      <c r="H150" s="142"/>
      <c r="I150" s="174"/>
      <c r="J150" s="126"/>
      <c r="K150" s="89"/>
      <c r="L150" s="131"/>
      <c r="M150" s="131"/>
      <c r="N150" s="131"/>
      <c r="O150" s="100"/>
      <c r="P150" s="94"/>
      <c r="Q150" s="89"/>
      <c r="R150" s="108"/>
      <c r="S150" s="104"/>
    </row>
    <row r="151" spans="1:19" x14ac:dyDescent="0.2">
      <c r="A151" s="117"/>
      <c r="B151" s="117"/>
      <c r="C151" s="117"/>
      <c r="D151" s="166"/>
      <c r="E151" s="122"/>
      <c r="F151" s="126"/>
      <c r="G151" s="142"/>
      <c r="H151" s="142"/>
      <c r="I151" s="174"/>
      <c r="J151" s="126"/>
      <c r="K151" s="89"/>
      <c r="L151" s="131"/>
      <c r="M151" s="131"/>
      <c r="N151" s="131"/>
      <c r="O151" s="100"/>
      <c r="P151" s="94"/>
      <c r="Q151" s="89"/>
      <c r="R151" s="108"/>
      <c r="S151" s="104"/>
    </row>
    <row r="152" spans="1:19" x14ac:dyDescent="0.2">
      <c r="A152" s="117"/>
      <c r="B152" s="117"/>
      <c r="C152" s="117"/>
      <c r="D152" s="166"/>
      <c r="E152" s="122"/>
      <c r="F152" s="126"/>
      <c r="G152" s="142"/>
      <c r="H152" s="142"/>
      <c r="I152" s="174"/>
      <c r="J152" s="126"/>
      <c r="K152" s="89"/>
      <c r="L152" s="131"/>
      <c r="M152" s="131"/>
      <c r="N152" s="131"/>
      <c r="O152" s="100"/>
      <c r="P152" s="94"/>
      <c r="Q152" s="89"/>
      <c r="R152" s="108"/>
      <c r="S152" s="104"/>
    </row>
    <row r="153" spans="1:19" x14ac:dyDescent="0.2">
      <c r="A153" s="117"/>
      <c r="B153" s="117"/>
      <c r="C153" s="117"/>
      <c r="D153" s="166"/>
      <c r="E153" s="122"/>
      <c r="F153" s="126"/>
      <c r="G153" s="142"/>
      <c r="H153" s="142"/>
      <c r="I153" s="174"/>
      <c r="J153" s="126"/>
      <c r="K153" s="89"/>
      <c r="L153" s="131"/>
      <c r="M153" s="131"/>
      <c r="N153" s="131"/>
      <c r="O153" s="100"/>
      <c r="P153" s="94"/>
      <c r="Q153" s="89"/>
      <c r="R153" s="108"/>
      <c r="S153" s="104"/>
    </row>
    <row r="154" spans="1:19" x14ac:dyDescent="0.2">
      <c r="A154" s="117"/>
      <c r="B154" s="117"/>
      <c r="C154" s="117"/>
      <c r="D154" s="166"/>
      <c r="E154" s="122"/>
      <c r="F154" s="126"/>
      <c r="G154" s="142"/>
      <c r="H154" s="142"/>
      <c r="I154" s="174"/>
      <c r="J154" s="126"/>
      <c r="K154" s="89"/>
      <c r="L154" s="131"/>
      <c r="M154" s="131"/>
      <c r="N154" s="131"/>
      <c r="O154" s="100"/>
      <c r="P154" s="94"/>
      <c r="Q154" s="89"/>
      <c r="R154" s="108"/>
      <c r="S154" s="104"/>
    </row>
    <row r="155" spans="1:19" x14ac:dyDescent="0.2">
      <c r="A155" s="117"/>
      <c r="B155" s="117"/>
      <c r="C155" s="117"/>
      <c r="D155" s="166"/>
      <c r="E155" s="122"/>
      <c r="F155" s="126"/>
      <c r="G155" s="142"/>
      <c r="H155" s="142"/>
      <c r="I155" s="174"/>
      <c r="J155" s="126"/>
      <c r="K155" s="89"/>
      <c r="L155" s="131"/>
      <c r="M155" s="131"/>
      <c r="N155" s="131"/>
      <c r="O155" s="100"/>
      <c r="P155" s="94"/>
      <c r="Q155" s="89"/>
      <c r="R155" s="108"/>
      <c r="S155" s="104"/>
    </row>
    <row r="156" spans="1:19" x14ac:dyDescent="0.2">
      <c r="A156" s="117"/>
      <c r="B156" s="117"/>
      <c r="C156" s="117"/>
      <c r="D156" s="166"/>
      <c r="E156" s="122"/>
      <c r="F156" s="126"/>
      <c r="G156" s="142"/>
      <c r="H156" s="142"/>
      <c r="I156" s="174"/>
      <c r="J156" s="126"/>
      <c r="K156" s="89"/>
      <c r="L156" s="131"/>
      <c r="M156" s="131"/>
      <c r="N156" s="131"/>
      <c r="O156" s="100"/>
      <c r="P156" s="94"/>
      <c r="Q156" s="89"/>
      <c r="R156" s="108"/>
      <c r="S156" s="104"/>
    </row>
    <row r="157" spans="1:19" x14ac:dyDescent="0.2">
      <c r="A157" s="117"/>
      <c r="B157" s="117"/>
      <c r="C157" s="117"/>
      <c r="D157" s="166"/>
      <c r="E157" s="122"/>
      <c r="F157" s="126"/>
      <c r="G157" s="142"/>
      <c r="H157" s="142"/>
      <c r="I157" s="174"/>
      <c r="J157" s="126"/>
      <c r="K157" s="89"/>
      <c r="L157" s="131"/>
      <c r="M157" s="131"/>
      <c r="N157" s="131"/>
      <c r="O157" s="100"/>
      <c r="P157" s="94"/>
      <c r="Q157" s="89"/>
      <c r="R157" s="108"/>
      <c r="S157" s="104"/>
    </row>
    <row r="158" spans="1:19" x14ac:dyDescent="0.2">
      <c r="A158" s="117"/>
      <c r="B158" s="117"/>
      <c r="C158" s="117"/>
      <c r="D158" s="166"/>
      <c r="E158" s="122"/>
      <c r="F158" s="126"/>
      <c r="G158" s="142"/>
      <c r="H158" s="142"/>
      <c r="I158" s="174"/>
      <c r="J158" s="126"/>
      <c r="K158" s="89"/>
      <c r="L158" s="131"/>
      <c r="M158" s="131"/>
      <c r="N158" s="131"/>
      <c r="O158" s="100"/>
      <c r="P158" s="94"/>
      <c r="Q158" s="89"/>
      <c r="R158" s="108"/>
      <c r="S158" s="104"/>
    </row>
    <row r="159" spans="1:19" x14ac:dyDescent="0.2">
      <c r="A159" s="117"/>
      <c r="B159" s="117"/>
      <c r="C159" s="117"/>
      <c r="D159" s="166"/>
      <c r="E159" s="122"/>
      <c r="F159" s="126"/>
      <c r="G159" s="142"/>
      <c r="H159" s="142"/>
      <c r="I159" s="174"/>
      <c r="J159" s="126"/>
      <c r="K159" s="89"/>
      <c r="L159" s="131"/>
      <c r="M159" s="131"/>
      <c r="N159" s="131"/>
      <c r="O159" s="100"/>
      <c r="P159" s="94"/>
      <c r="Q159" s="89"/>
      <c r="R159" s="108"/>
      <c r="S159" s="104"/>
    </row>
    <row r="160" spans="1:19" x14ac:dyDescent="0.2">
      <c r="A160" s="117"/>
      <c r="B160" s="117"/>
      <c r="C160" s="117"/>
      <c r="D160" s="166"/>
      <c r="E160" s="122"/>
      <c r="F160" s="126"/>
      <c r="G160" s="142"/>
      <c r="H160" s="142"/>
      <c r="I160" s="174"/>
      <c r="J160" s="126"/>
      <c r="K160" s="89"/>
      <c r="L160" s="131"/>
      <c r="M160" s="131"/>
      <c r="N160" s="131"/>
      <c r="O160" s="100"/>
      <c r="P160" s="94"/>
      <c r="Q160" s="89"/>
      <c r="R160" s="108"/>
      <c r="S160" s="104"/>
    </row>
    <row r="161" spans="1:19" x14ac:dyDescent="0.2">
      <c r="A161" s="117"/>
      <c r="B161" s="117"/>
      <c r="C161" s="117"/>
      <c r="D161" s="166"/>
      <c r="E161" s="122"/>
      <c r="F161" s="126"/>
      <c r="G161" s="142"/>
      <c r="H161" s="142"/>
      <c r="I161" s="174"/>
      <c r="J161" s="126"/>
      <c r="K161" s="89"/>
      <c r="L161" s="131"/>
      <c r="M161" s="131"/>
      <c r="N161" s="131"/>
      <c r="O161" s="100"/>
      <c r="P161" s="94"/>
      <c r="Q161" s="89"/>
      <c r="R161" s="108"/>
      <c r="S161" s="104"/>
    </row>
    <row r="162" spans="1:19" x14ac:dyDescent="0.2">
      <c r="A162" s="117"/>
      <c r="B162" s="117"/>
      <c r="C162" s="117"/>
      <c r="D162" s="166"/>
      <c r="E162" s="122"/>
      <c r="F162" s="126"/>
      <c r="G162" s="142"/>
      <c r="H162" s="142"/>
      <c r="I162" s="174"/>
      <c r="J162" s="126"/>
      <c r="K162" s="89"/>
      <c r="L162" s="131"/>
      <c r="M162" s="131"/>
      <c r="N162" s="131"/>
      <c r="O162" s="100"/>
      <c r="P162" s="94"/>
      <c r="Q162" s="89"/>
      <c r="R162" s="108"/>
      <c r="S162" s="104"/>
    </row>
    <row r="163" spans="1:19" x14ac:dyDescent="0.2">
      <c r="A163" s="117"/>
      <c r="B163" s="117"/>
      <c r="C163" s="117"/>
      <c r="D163" s="166"/>
      <c r="E163" s="122"/>
      <c r="F163" s="126"/>
      <c r="G163" s="142"/>
      <c r="H163" s="142"/>
      <c r="I163" s="174"/>
      <c r="J163" s="126"/>
      <c r="K163" s="89"/>
      <c r="L163" s="131"/>
      <c r="M163" s="131"/>
      <c r="N163" s="131"/>
      <c r="O163" s="100"/>
      <c r="P163" s="94"/>
      <c r="Q163" s="89"/>
      <c r="R163" s="108"/>
      <c r="S163" s="104"/>
    </row>
    <row r="164" spans="1:19" x14ac:dyDescent="0.2">
      <c r="A164" s="117"/>
      <c r="B164" s="117"/>
      <c r="C164" s="117"/>
      <c r="D164" s="166"/>
      <c r="E164" s="122"/>
      <c r="F164" s="126"/>
      <c r="G164" s="142"/>
      <c r="H164" s="142"/>
      <c r="I164" s="174"/>
      <c r="J164" s="126"/>
      <c r="K164" s="89"/>
      <c r="L164" s="131"/>
      <c r="M164" s="131"/>
      <c r="N164" s="131"/>
      <c r="O164" s="100"/>
      <c r="P164" s="94"/>
      <c r="Q164" s="89"/>
      <c r="R164" s="108"/>
      <c r="S164" s="104"/>
    </row>
    <row r="165" spans="1:19" x14ac:dyDescent="0.2">
      <c r="A165" s="117"/>
      <c r="B165" s="117"/>
      <c r="C165" s="117"/>
      <c r="D165" s="166"/>
      <c r="E165" s="122"/>
      <c r="F165" s="126"/>
      <c r="G165" s="142"/>
      <c r="H165" s="142"/>
      <c r="I165" s="174"/>
      <c r="J165" s="126"/>
      <c r="K165" s="89"/>
      <c r="L165" s="131"/>
      <c r="M165" s="131"/>
      <c r="N165" s="131"/>
      <c r="O165" s="100"/>
      <c r="P165" s="94"/>
      <c r="Q165" s="89"/>
      <c r="R165" s="108"/>
      <c r="S165" s="104"/>
    </row>
    <row r="166" spans="1:19" x14ac:dyDescent="0.2">
      <c r="A166" s="117"/>
      <c r="B166" s="117"/>
      <c r="C166" s="117"/>
      <c r="D166" s="166"/>
      <c r="E166" s="122"/>
      <c r="F166" s="126"/>
      <c r="G166" s="142"/>
      <c r="H166" s="142"/>
      <c r="I166" s="174"/>
      <c r="J166" s="126"/>
      <c r="K166" s="89"/>
      <c r="L166" s="131"/>
      <c r="M166" s="131"/>
      <c r="N166" s="131"/>
      <c r="O166" s="100"/>
      <c r="P166" s="94"/>
      <c r="Q166" s="89"/>
      <c r="R166" s="108"/>
      <c r="S166" s="104"/>
    </row>
    <row r="167" spans="1:19" x14ac:dyDescent="0.2">
      <c r="A167" s="117"/>
      <c r="B167" s="117"/>
      <c r="C167" s="117"/>
      <c r="D167" s="166"/>
      <c r="E167" s="122"/>
      <c r="F167" s="126"/>
      <c r="G167" s="142"/>
      <c r="H167" s="142"/>
      <c r="I167" s="174"/>
      <c r="J167" s="126"/>
      <c r="K167" s="89"/>
      <c r="L167" s="131"/>
      <c r="M167" s="131"/>
      <c r="N167" s="131"/>
      <c r="O167" s="100"/>
      <c r="P167" s="94"/>
      <c r="Q167" s="89"/>
      <c r="R167" s="108"/>
      <c r="S167" s="104"/>
    </row>
    <row r="168" spans="1:19" x14ac:dyDescent="0.2">
      <c r="A168" s="117"/>
      <c r="B168" s="117"/>
      <c r="C168" s="117"/>
      <c r="D168" s="166"/>
      <c r="E168" s="122"/>
      <c r="F168" s="126"/>
      <c r="G168" s="142"/>
      <c r="H168" s="142"/>
      <c r="I168" s="174"/>
      <c r="J168" s="126"/>
      <c r="K168" s="89"/>
      <c r="L168" s="131"/>
      <c r="M168" s="131"/>
      <c r="N168" s="131"/>
      <c r="O168" s="100"/>
      <c r="P168" s="94"/>
      <c r="Q168" s="89"/>
      <c r="R168" s="108"/>
      <c r="S168" s="104"/>
    </row>
    <row r="169" spans="1:19" x14ac:dyDescent="0.2">
      <c r="A169" s="117"/>
      <c r="B169" s="117"/>
      <c r="C169" s="117"/>
      <c r="D169" s="166"/>
      <c r="E169" s="122"/>
      <c r="F169" s="126"/>
      <c r="G169" s="142"/>
      <c r="H169" s="142"/>
      <c r="I169" s="174"/>
      <c r="J169" s="126"/>
      <c r="K169" s="89"/>
      <c r="L169" s="131"/>
      <c r="M169" s="131"/>
      <c r="N169" s="131"/>
      <c r="O169" s="100"/>
      <c r="P169" s="94"/>
      <c r="Q169" s="89"/>
      <c r="R169" s="108"/>
      <c r="S169" s="104"/>
    </row>
    <row r="170" spans="1:19" x14ac:dyDescent="0.2">
      <c r="A170" s="117"/>
      <c r="B170" s="117"/>
      <c r="C170" s="117"/>
      <c r="D170" s="166"/>
      <c r="E170" s="122"/>
      <c r="F170" s="126"/>
      <c r="G170" s="142"/>
      <c r="H170" s="142"/>
      <c r="I170" s="174"/>
      <c r="J170" s="126"/>
      <c r="K170" s="89"/>
      <c r="L170" s="131"/>
      <c r="M170" s="131"/>
      <c r="N170" s="131"/>
      <c r="O170" s="100"/>
      <c r="P170" s="94"/>
      <c r="Q170" s="89"/>
      <c r="R170" s="108"/>
      <c r="S170" s="104"/>
    </row>
    <row r="171" spans="1:19" x14ac:dyDescent="0.2">
      <c r="A171" s="117"/>
      <c r="B171" s="117"/>
      <c r="C171" s="117"/>
      <c r="D171" s="166"/>
      <c r="E171" s="122"/>
      <c r="F171" s="126"/>
      <c r="G171" s="142"/>
      <c r="H171" s="142"/>
      <c r="I171" s="174"/>
      <c r="J171" s="126"/>
      <c r="K171" s="89"/>
      <c r="L171" s="131"/>
      <c r="M171" s="131"/>
      <c r="N171" s="131"/>
      <c r="O171" s="100"/>
      <c r="P171" s="94"/>
      <c r="Q171" s="89"/>
      <c r="R171" s="108"/>
      <c r="S171" s="104"/>
    </row>
    <row r="172" spans="1:19" x14ac:dyDescent="0.2">
      <c r="A172" s="117"/>
      <c r="B172" s="117"/>
      <c r="C172" s="117"/>
      <c r="D172" s="166"/>
      <c r="E172" s="122"/>
      <c r="F172" s="126"/>
      <c r="G172" s="142"/>
      <c r="H172" s="142"/>
      <c r="I172" s="174"/>
      <c r="J172" s="126"/>
      <c r="K172" s="89"/>
      <c r="L172" s="131"/>
      <c r="M172" s="131"/>
      <c r="N172" s="131"/>
      <c r="O172" s="100"/>
      <c r="P172" s="94"/>
      <c r="Q172" s="89"/>
      <c r="R172" s="108"/>
      <c r="S172" s="104"/>
    </row>
    <row r="173" spans="1:19" x14ac:dyDescent="0.2">
      <c r="A173" s="117"/>
      <c r="B173" s="117"/>
      <c r="C173" s="117"/>
      <c r="D173" s="166"/>
      <c r="E173" s="122"/>
      <c r="F173" s="126"/>
      <c r="G173" s="142"/>
      <c r="H173" s="142"/>
      <c r="I173" s="174"/>
      <c r="J173" s="126"/>
      <c r="K173" s="89"/>
      <c r="L173" s="131"/>
      <c r="M173" s="131"/>
      <c r="N173" s="131"/>
      <c r="O173" s="100"/>
      <c r="P173" s="94"/>
      <c r="Q173" s="89"/>
      <c r="R173" s="108"/>
      <c r="S173" s="104"/>
    </row>
    <row r="174" spans="1:19" x14ac:dyDescent="0.2">
      <c r="A174" s="117"/>
      <c r="B174" s="117"/>
      <c r="C174" s="117"/>
      <c r="D174" s="166"/>
      <c r="E174" s="122"/>
      <c r="F174" s="126"/>
      <c r="G174" s="142"/>
      <c r="H174" s="142"/>
      <c r="I174" s="174"/>
      <c r="J174" s="126"/>
      <c r="K174" s="89"/>
      <c r="L174" s="131"/>
      <c r="M174" s="131"/>
      <c r="N174" s="131"/>
      <c r="O174" s="100"/>
      <c r="P174" s="94"/>
      <c r="Q174" s="89"/>
      <c r="R174" s="108"/>
      <c r="S174" s="104"/>
    </row>
    <row r="175" spans="1:19" x14ac:dyDescent="0.2">
      <c r="A175" s="117"/>
      <c r="B175" s="117"/>
      <c r="C175" s="117"/>
      <c r="D175" s="166"/>
      <c r="E175" s="122"/>
      <c r="F175" s="126"/>
      <c r="G175" s="142"/>
      <c r="H175" s="142"/>
      <c r="I175" s="174"/>
      <c r="J175" s="126"/>
      <c r="K175" s="89"/>
      <c r="L175" s="131"/>
      <c r="M175" s="131"/>
      <c r="N175" s="131"/>
      <c r="O175" s="100"/>
      <c r="P175" s="94"/>
      <c r="Q175" s="89"/>
      <c r="R175" s="108"/>
      <c r="S175" s="104"/>
    </row>
    <row r="176" spans="1:19" x14ac:dyDescent="0.2">
      <c r="A176" s="117"/>
      <c r="B176" s="117"/>
      <c r="C176" s="117"/>
      <c r="D176" s="166"/>
      <c r="E176" s="122"/>
      <c r="F176" s="126"/>
      <c r="G176" s="142"/>
      <c r="H176" s="142"/>
      <c r="I176" s="174"/>
      <c r="J176" s="126"/>
      <c r="K176" s="89"/>
      <c r="L176" s="131"/>
      <c r="M176" s="131"/>
      <c r="N176" s="131"/>
      <c r="O176" s="100"/>
      <c r="P176" s="94"/>
      <c r="Q176" s="89"/>
      <c r="R176" s="108"/>
      <c r="S176" s="104"/>
    </row>
    <row r="177" spans="1:19" x14ac:dyDescent="0.2">
      <c r="A177" s="117"/>
      <c r="B177" s="117"/>
      <c r="C177" s="117"/>
      <c r="D177" s="166"/>
      <c r="E177" s="122"/>
      <c r="F177" s="126"/>
      <c r="G177" s="142"/>
      <c r="H177" s="142"/>
      <c r="I177" s="174"/>
      <c r="J177" s="126"/>
      <c r="K177" s="89"/>
      <c r="L177" s="131"/>
      <c r="M177" s="131"/>
      <c r="N177" s="131"/>
      <c r="O177" s="100"/>
      <c r="P177" s="94"/>
      <c r="Q177" s="89"/>
      <c r="R177" s="108"/>
      <c r="S177" s="104"/>
    </row>
    <row r="178" spans="1:19" x14ac:dyDescent="0.2">
      <c r="A178" s="117"/>
      <c r="B178" s="117"/>
      <c r="C178" s="117"/>
      <c r="D178" s="166"/>
      <c r="E178" s="122"/>
      <c r="F178" s="126"/>
      <c r="G178" s="142"/>
      <c r="H178" s="142"/>
      <c r="I178" s="174"/>
      <c r="J178" s="126"/>
      <c r="K178" s="89"/>
      <c r="L178" s="131"/>
      <c r="M178" s="131"/>
      <c r="N178" s="131"/>
      <c r="O178" s="100"/>
      <c r="P178" s="94"/>
      <c r="Q178" s="89"/>
      <c r="R178" s="108"/>
      <c r="S178" s="104"/>
    </row>
    <row r="179" spans="1:19" x14ac:dyDescent="0.2">
      <c r="A179" s="117"/>
      <c r="B179" s="117"/>
      <c r="C179" s="117"/>
      <c r="D179" s="166"/>
      <c r="E179" s="122"/>
      <c r="F179" s="126"/>
      <c r="G179" s="142"/>
      <c r="H179" s="142"/>
      <c r="I179" s="174"/>
      <c r="J179" s="126"/>
      <c r="K179" s="89"/>
      <c r="L179" s="131"/>
      <c r="M179" s="131"/>
      <c r="N179" s="131"/>
      <c r="O179" s="100"/>
      <c r="P179" s="94"/>
      <c r="Q179" s="89"/>
      <c r="R179" s="108"/>
      <c r="S179" s="104"/>
    </row>
    <row r="180" spans="1:19" x14ac:dyDescent="0.2">
      <c r="A180" s="117"/>
      <c r="B180" s="117"/>
      <c r="C180" s="117"/>
      <c r="D180" s="166"/>
      <c r="E180" s="122"/>
      <c r="F180" s="126"/>
      <c r="G180" s="142"/>
      <c r="H180" s="142"/>
      <c r="I180" s="174"/>
      <c r="J180" s="126"/>
      <c r="K180" s="89"/>
      <c r="L180" s="131"/>
      <c r="M180" s="131"/>
      <c r="N180" s="131"/>
      <c r="O180" s="100"/>
      <c r="P180" s="94"/>
      <c r="Q180" s="89"/>
      <c r="R180" s="108"/>
      <c r="S180" s="104"/>
    </row>
    <row r="181" spans="1:19" x14ac:dyDescent="0.2">
      <c r="A181" s="117"/>
      <c r="B181" s="117"/>
      <c r="C181" s="117"/>
      <c r="D181" s="166"/>
      <c r="E181" s="122"/>
      <c r="F181" s="126"/>
      <c r="G181" s="142"/>
      <c r="H181" s="142"/>
      <c r="I181" s="174"/>
      <c r="J181" s="126"/>
      <c r="K181" s="89"/>
      <c r="L181" s="131"/>
      <c r="M181" s="131"/>
      <c r="N181" s="131"/>
      <c r="O181" s="100"/>
      <c r="P181" s="94"/>
      <c r="Q181" s="89"/>
      <c r="R181" s="108"/>
      <c r="S181" s="104"/>
    </row>
    <row r="182" spans="1:19" x14ac:dyDescent="0.2">
      <c r="A182" s="117"/>
      <c r="B182" s="117"/>
      <c r="C182" s="117"/>
      <c r="D182" s="166"/>
      <c r="E182" s="122"/>
      <c r="F182" s="126"/>
      <c r="G182" s="142"/>
      <c r="H182" s="142"/>
      <c r="I182" s="174"/>
      <c r="J182" s="126"/>
      <c r="K182" s="89"/>
      <c r="L182" s="131"/>
      <c r="M182" s="131"/>
      <c r="N182" s="131"/>
      <c r="O182" s="100"/>
      <c r="P182" s="94"/>
      <c r="Q182" s="89"/>
      <c r="R182" s="108"/>
      <c r="S182" s="104"/>
    </row>
    <row r="183" spans="1:19" x14ac:dyDescent="0.2">
      <c r="A183" s="117"/>
      <c r="B183" s="117"/>
      <c r="C183" s="117"/>
      <c r="D183" s="166"/>
      <c r="E183" s="122"/>
      <c r="F183" s="126"/>
      <c r="G183" s="142"/>
      <c r="H183" s="142"/>
      <c r="I183" s="174"/>
      <c r="J183" s="126"/>
      <c r="K183" s="89"/>
      <c r="L183" s="131"/>
      <c r="M183" s="131"/>
      <c r="N183" s="131"/>
      <c r="O183" s="100"/>
      <c r="P183" s="94"/>
      <c r="Q183" s="89"/>
      <c r="R183" s="108"/>
      <c r="S183" s="104"/>
    </row>
    <row r="184" spans="1:19" x14ac:dyDescent="0.2">
      <c r="A184" s="117"/>
      <c r="B184" s="117"/>
      <c r="C184" s="117"/>
      <c r="D184" s="166"/>
      <c r="E184" s="122"/>
      <c r="F184" s="126"/>
      <c r="G184" s="142"/>
      <c r="H184" s="142"/>
      <c r="I184" s="174"/>
      <c r="J184" s="126"/>
      <c r="K184" s="89"/>
      <c r="L184" s="131"/>
      <c r="M184" s="131"/>
      <c r="N184" s="131"/>
      <c r="O184" s="100"/>
      <c r="P184" s="94"/>
      <c r="Q184" s="89"/>
      <c r="R184" s="108"/>
      <c r="S184" s="104"/>
    </row>
    <row r="185" spans="1:19" x14ac:dyDescent="0.2">
      <c r="A185" s="117"/>
      <c r="B185" s="117"/>
      <c r="C185" s="117"/>
      <c r="D185" s="166"/>
      <c r="E185" s="122"/>
      <c r="F185" s="126"/>
      <c r="G185" s="142"/>
      <c r="H185" s="142"/>
      <c r="I185" s="174"/>
      <c r="J185" s="126"/>
      <c r="K185" s="89"/>
      <c r="L185" s="131"/>
      <c r="M185" s="131"/>
      <c r="N185" s="131"/>
      <c r="O185" s="100"/>
      <c r="P185" s="94"/>
      <c r="Q185" s="89"/>
      <c r="R185" s="108"/>
      <c r="S185" s="104"/>
    </row>
    <row r="186" spans="1:19" x14ac:dyDescent="0.2">
      <c r="A186" s="117"/>
      <c r="B186" s="117"/>
      <c r="C186" s="117"/>
      <c r="D186" s="166"/>
      <c r="E186" s="122"/>
      <c r="F186" s="126"/>
      <c r="G186" s="142"/>
      <c r="H186" s="142"/>
      <c r="I186" s="174"/>
      <c r="J186" s="126"/>
      <c r="K186" s="89"/>
      <c r="L186" s="131"/>
      <c r="M186" s="131"/>
      <c r="N186" s="131"/>
      <c r="O186" s="100"/>
      <c r="P186" s="94"/>
      <c r="Q186" s="89"/>
      <c r="R186" s="108"/>
      <c r="S186" s="104"/>
    </row>
    <row r="187" spans="1:19" x14ac:dyDescent="0.2">
      <c r="A187" s="117"/>
      <c r="B187" s="117"/>
      <c r="C187" s="117"/>
      <c r="D187" s="166"/>
      <c r="E187" s="122"/>
      <c r="F187" s="126"/>
      <c r="G187" s="142"/>
      <c r="H187" s="142"/>
      <c r="I187" s="174"/>
      <c r="J187" s="126"/>
      <c r="K187" s="89"/>
      <c r="L187" s="131"/>
      <c r="M187" s="131"/>
      <c r="N187" s="131"/>
      <c r="O187" s="100"/>
      <c r="P187" s="94"/>
      <c r="Q187" s="89"/>
      <c r="R187" s="108"/>
      <c r="S187" s="104"/>
    </row>
    <row r="188" spans="1:19" x14ac:dyDescent="0.2">
      <c r="A188" s="117"/>
      <c r="B188" s="117"/>
      <c r="C188" s="117"/>
      <c r="D188" s="166"/>
      <c r="E188" s="122"/>
      <c r="F188" s="126"/>
      <c r="G188" s="142"/>
      <c r="H188" s="142"/>
      <c r="I188" s="174"/>
      <c r="J188" s="126"/>
      <c r="K188" s="89"/>
      <c r="L188" s="131"/>
      <c r="M188" s="131"/>
      <c r="N188" s="131"/>
      <c r="O188" s="100"/>
      <c r="P188" s="94"/>
      <c r="Q188" s="89"/>
      <c r="R188" s="108"/>
      <c r="S188" s="104"/>
    </row>
    <row r="189" spans="1:19" x14ac:dyDescent="0.2">
      <c r="A189" s="117"/>
      <c r="B189" s="117"/>
      <c r="C189" s="117"/>
      <c r="D189" s="166"/>
      <c r="E189" s="122"/>
      <c r="F189" s="126"/>
      <c r="G189" s="142"/>
      <c r="H189" s="142"/>
      <c r="I189" s="174"/>
      <c r="J189" s="126"/>
      <c r="K189" s="89"/>
      <c r="L189" s="131"/>
      <c r="M189" s="131"/>
      <c r="N189" s="131"/>
      <c r="O189" s="100"/>
      <c r="P189" s="94"/>
      <c r="Q189" s="89"/>
      <c r="R189" s="108"/>
      <c r="S189" s="104"/>
    </row>
    <row r="190" spans="1:19" x14ac:dyDescent="0.2">
      <c r="A190" s="117"/>
      <c r="B190" s="117"/>
      <c r="C190" s="117"/>
      <c r="D190" s="166"/>
      <c r="E190" s="122"/>
      <c r="F190" s="126"/>
      <c r="G190" s="142"/>
      <c r="H190" s="142"/>
      <c r="I190" s="174"/>
      <c r="J190" s="126"/>
      <c r="K190" s="89"/>
      <c r="L190" s="131"/>
      <c r="M190" s="131"/>
      <c r="N190" s="131"/>
      <c r="O190" s="100"/>
      <c r="P190" s="94"/>
      <c r="Q190" s="89"/>
      <c r="R190" s="108"/>
      <c r="S190" s="104"/>
    </row>
    <row r="191" spans="1:19" x14ac:dyDescent="0.2">
      <c r="A191" s="117"/>
      <c r="B191" s="117"/>
      <c r="C191" s="117"/>
      <c r="D191" s="166"/>
      <c r="E191" s="122"/>
      <c r="F191" s="126"/>
      <c r="G191" s="142"/>
      <c r="H191" s="142"/>
      <c r="I191" s="174"/>
      <c r="J191" s="126"/>
      <c r="K191" s="89"/>
      <c r="L191" s="131"/>
      <c r="M191" s="131"/>
      <c r="N191" s="131"/>
      <c r="O191" s="100"/>
      <c r="P191" s="94"/>
      <c r="Q191" s="89"/>
      <c r="R191" s="108"/>
      <c r="S191" s="104"/>
    </row>
    <row r="192" spans="1:19" x14ac:dyDescent="0.2">
      <c r="A192" s="117"/>
      <c r="B192" s="117"/>
      <c r="C192" s="117"/>
      <c r="D192" s="166"/>
      <c r="E192" s="122"/>
      <c r="F192" s="126"/>
      <c r="G192" s="142"/>
      <c r="H192" s="142"/>
      <c r="I192" s="174"/>
      <c r="J192" s="126"/>
      <c r="K192" s="89"/>
      <c r="L192" s="131"/>
      <c r="M192" s="131"/>
      <c r="N192" s="131"/>
      <c r="O192" s="100"/>
      <c r="P192" s="94"/>
      <c r="Q192" s="89"/>
      <c r="R192" s="108"/>
      <c r="S192" s="104"/>
    </row>
    <row r="193" spans="1:19" x14ac:dyDescent="0.2">
      <c r="A193" s="117"/>
      <c r="B193" s="117"/>
      <c r="C193" s="117"/>
      <c r="D193" s="166"/>
      <c r="E193" s="122"/>
      <c r="F193" s="126"/>
      <c r="G193" s="142"/>
      <c r="H193" s="142"/>
      <c r="I193" s="174"/>
      <c r="J193" s="126"/>
      <c r="K193" s="89"/>
      <c r="L193" s="131"/>
      <c r="M193" s="131"/>
      <c r="N193" s="131"/>
      <c r="O193" s="100"/>
      <c r="P193" s="94"/>
      <c r="Q193" s="89"/>
      <c r="R193" s="108"/>
      <c r="S193" s="104"/>
    </row>
    <row r="194" spans="1:19" x14ac:dyDescent="0.2">
      <c r="A194" s="117"/>
      <c r="B194" s="117"/>
      <c r="C194" s="117"/>
      <c r="D194" s="166"/>
      <c r="E194" s="122"/>
      <c r="F194" s="126"/>
      <c r="G194" s="142"/>
      <c r="H194" s="142"/>
      <c r="I194" s="174"/>
      <c r="J194" s="126"/>
      <c r="K194" s="89"/>
      <c r="L194" s="131"/>
      <c r="M194" s="131"/>
      <c r="N194" s="131"/>
      <c r="O194" s="100"/>
      <c r="P194" s="94"/>
      <c r="Q194" s="89"/>
      <c r="R194" s="108"/>
      <c r="S194" s="104"/>
    </row>
    <row r="195" spans="1:19" x14ac:dyDescent="0.2">
      <c r="A195" s="117"/>
      <c r="B195" s="117"/>
      <c r="C195" s="117"/>
      <c r="D195" s="166"/>
      <c r="E195" s="122"/>
      <c r="F195" s="126"/>
      <c r="G195" s="142"/>
      <c r="H195" s="142"/>
      <c r="I195" s="174"/>
      <c r="J195" s="126"/>
      <c r="K195" s="89"/>
      <c r="L195" s="131"/>
      <c r="M195" s="131"/>
      <c r="N195" s="131"/>
      <c r="O195" s="100"/>
      <c r="P195" s="94"/>
      <c r="Q195" s="89"/>
      <c r="R195" s="108"/>
      <c r="S195" s="104"/>
    </row>
    <row r="196" spans="1:19" x14ac:dyDescent="0.2">
      <c r="A196" s="117"/>
      <c r="B196" s="117"/>
      <c r="C196" s="117"/>
      <c r="D196" s="166"/>
      <c r="E196" s="122"/>
      <c r="F196" s="126"/>
      <c r="G196" s="142"/>
      <c r="H196" s="142"/>
      <c r="I196" s="174"/>
      <c r="J196" s="126"/>
      <c r="K196" s="89"/>
      <c r="L196" s="131"/>
      <c r="M196" s="131"/>
      <c r="N196" s="131"/>
      <c r="O196" s="100"/>
      <c r="P196" s="94"/>
      <c r="Q196" s="89"/>
      <c r="R196" s="108"/>
      <c r="S196" s="104"/>
    </row>
    <row r="197" spans="1:19" x14ac:dyDescent="0.2">
      <c r="A197" s="117"/>
      <c r="B197" s="117"/>
      <c r="C197" s="117"/>
      <c r="D197" s="166"/>
      <c r="E197" s="122"/>
      <c r="F197" s="126"/>
      <c r="G197" s="142"/>
      <c r="H197" s="142"/>
      <c r="I197" s="174"/>
      <c r="J197" s="126"/>
      <c r="K197" s="89"/>
      <c r="L197" s="131"/>
      <c r="M197" s="131"/>
      <c r="N197" s="131"/>
      <c r="O197" s="100"/>
      <c r="P197" s="94"/>
      <c r="Q197" s="89"/>
      <c r="R197" s="108"/>
      <c r="S197" s="104"/>
    </row>
    <row r="198" spans="1:19" x14ac:dyDescent="0.2">
      <c r="A198" s="117"/>
      <c r="B198" s="117"/>
      <c r="C198" s="117"/>
      <c r="D198" s="166"/>
      <c r="E198" s="122"/>
      <c r="F198" s="126"/>
      <c r="G198" s="142"/>
      <c r="H198" s="142"/>
      <c r="I198" s="174"/>
      <c r="J198" s="126"/>
      <c r="K198" s="89"/>
      <c r="L198" s="131"/>
      <c r="M198" s="131"/>
      <c r="N198" s="131"/>
      <c r="O198" s="100"/>
      <c r="P198" s="94"/>
      <c r="Q198" s="89"/>
      <c r="R198" s="108"/>
      <c r="S198" s="104"/>
    </row>
    <row r="199" spans="1:19" x14ac:dyDescent="0.2">
      <c r="A199" s="117"/>
      <c r="B199" s="117"/>
      <c r="C199" s="117"/>
      <c r="D199" s="166"/>
      <c r="E199" s="122"/>
      <c r="F199" s="126"/>
      <c r="G199" s="142"/>
      <c r="H199" s="142"/>
      <c r="I199" s="174"/>
      <c r="J199" s="126"/>
      <c r="K199" s="89"/>
      <c r="L199" s="131"/>
      <c r="M199" s="131"/>
      <c r="N199" s="131"/>
      <c r="O199" s="100"/>
      <c r="P199" s="94"/>
      <c r="Q199" s="89"/>
      <c r="R199" s="108"/>
      <c r="S199" s="104"/>
    </row>
    <row r="200" spans="1:19" x14ac:dyDescent="0.2">
      <c r="A200" s="117"/>
      <c r="B200" s="117"/>
      <c r="C200" s="117"/>
      <c r="D200" s="166"/>
      <c r="E200" s="122"/>
      <c r="F200" s="126"/>
      <c r="G200" s="142"/>
      <c r="H200" s="142"/>
      <c r="I200" s="174"/>
      <c r="J200" s="126"/>
      <c r="K200" s="89"/>
      <c r="L200" s="131"/>
      <c r="M200" s="131"/>
      <c r="N200" s="131"/>
      <c r="O200" s="100"/>
      <c r="P200" s="94"/>
      <c r="Q200" s="89"/>
      <c r="R200" s="108"/>
      <c r="S200" s="104"/>
    </row>
    <row r="201" spans="1:19" x14ac:dyDescent="0.2">
      <c r="A201" s="117"/>
      <c r="B201" s="117"/>
      <c r="C201" s="117"/>
      <c r="D201" s="166"/>
      <c r="E201" s="122"/>
      <c r="F201" s="126"/>
      <c r="G201" s="142"/>
      <c r="H201" s="142"/>
      <c r="I201" s="174"/>
      <c r="J201" s="126"/>
      <c r="K201" s="89"/>
      <c r="L201" s="131"/>
      <c r="M201" s="131"/>
      <c r="N201" s="131"/>
      <c r="O201" s="100"/>
      <c r="P201" s="94"/>
      <c r="Q201" s="89"/>
      <c r="R201" s="108"/>
      <c r="S201" s="104"/>
    </row>
    <row r="202" spans="1:19" x14ac:dyDescent="0.2">
      <c r="A202" s="117"/>
      <c r="B202" s="117"/>
      <c r="C202" s="117"/>
      <c r="D202" s="166"/>
      <c r="E202" s="122"/>
      <c r="F202" s="126"/>
      <c r="G202" s="142"/>
      <c r="H202" s="142"/>
      <c r="I202" s="174"/>
      <c r="J202" s="126"/>
      <c r="K202" s="89"/>
      <c r="L202" s="131"/>
      <c r="M202" s="131"/>
      <c r="N202" s="131"/>
      <c r="O202" s="100"/>
      <c r="P202" s="94"/>
      <c r="Q202" s="89"/>
      <c r="R202" s="108"/>
      <c r="S202" s="104"/>
    </row>
    <row r="203" spans="1:19" x14ac:dyDescent="0.2">
      <c r="A203" s="117"/>
      <c r="B203" s="117"/>
      <c r="C203" s="117"/>
      <c r="D203" s="166"/>
      <c r="E203" s="122"/>
      <c r="F203" s="126"/>
      <c r="G203" s="142"/>
      <c r="H203" s="142"/>
      <c r="I203" s="174"/>
      <c r="J203" s="126"/>
      <c r="K203" s="89"/>
      <c r="L203" s="131"/>
      <c r="M203" s="131"/>
      <c r="N203" s="131"/>
      <c r="O203" s="100"/>
      <c r="P203" s="94"/>
      <c r="Q203" s="89"/>
      <c r="R203" s="108"/>
      <c r="S203" s="104"/>
    </row>
    <row r="204" spans="1:19" x14ac:dyDescent="0.2">
      <c r="A204" s="117"/>
      <c r="B204" s="117"/>
      <c r="C204" s="117"/>
      <c r="D204" s="166"/>
      <c r="E204" s="122"/>
      <c r="F204" s="126"/>
      <c r="G204" s="142"/>
      <c r="H204" s="142"/>
      <c r="I204" s="174"/>
      <c r="J204" s="126"/>
      <c r="K204" s="89"/>
      <c r="L204" s="131"/>
      <c r="M204" s="131"/>
      <c r="N204" s="131"/>
      <c r="O204" s="100"/>
      <c r="P204" s="94"/>
      <c r="Q204" s="89"/>
      <c r="R204" s="108"/>
      <c r="S204" s="104"/>
    </row>
    <row r="205" spans="1:19" x14ac:dyDescent="0.2">
      <c r="A205" s="117"/>
      <c r="B205" s="117"/>
      <c r="C205" s="117"/>
      <c r="D205" s="166"/>
      <c r="E205" s="122"/>
      <c r="F205" s="126"/>
      <c r="G205" s="142"/>
      <c r="H205" s="142"/>
      <c r="I205" s="174"/>
      <c r="J205" s="126"/>
      <c r="K205" s="89"/>
      <c r="L205" s="131"/>
      <c r="M205" s="131"/>
      <c r="N205" s="131"/>
      <c r="O205" s="100"/>
      <c r="P205" s="94"/>
      <c r="Q205" s="89"/>
      <c r="R205" s="108"/>
      <c r="S205" s="104"/>
    </row>
    <row r="206" spans="1:19" x14ac:dyDescent="0.2">
      <c r="A206" s="117"/>
      <c r="B206" s="117"/>
      <c r="C206" s="117"/>
      <c r="D206" s="166"/>
      <c r="E206" s="122"/>
      <c r="F206" s="126"/>
      <c r="G206" s="142"/>
      <c r="H206" s="142"/>
      <c r="I206" s="174"/>
      <c r="J206" s="126"/>
      <c r="K206" s="89"/>
      <c r="L206" s="131"/>
      <c r="M206" s="131"/>
      <c r="N206" s="131"/>
      <c r="O206" s="100"/>
      <c r="P206" s="94"/>
      <c r="Q206" s="89"/>
      <c r="R206" s="108"/>
      <c r="S206" s="104"/>
    </row>
    <row r="207" spans="1:19" x14ac:dyDescent="0.2">
      <c r="A207" s="117"/>
      <c r="B207" s="117"/>
      <c r="C207" s="117"/>
      <c r="D207" s="166"/>
      <c r="E207" s="122"/>
      <c r="F207" s="126"/>
      <c r="G207" s="142"/>
      <c r="H207" s="142"/>
      <c r="I207" s="174"/>
      <c r="J207" s="126"/>
      <c r="K207" s="89"/>
      <c r="L207" s="131"/>
      <c r="M207" s="131"/>
      <c r="N207" s="131"/>
      <c r="O207" s="100"/>
      <c r="P207" s="94"/>
      <c r="Q207" s="89"/>
      <c r="R207" s="108"/>
      <c r="S207" s="104"/>
    </row>
    <row r="208" spans="1:19" x14ac:dyDescent="0.2">
      <c r="A208" s="117"/>
      <c r="B208" s="117"/>
      <c r="C208" s="117"/>
      <c r="D208" s="166"/>
      <c r="E208" s="122"/>
      <c r="F208" s="126"/>
      <c r="G208" s="142"/>
      <c r="H208" s="142"/>
      <c r="I208" s="174"/>
      <c r="J208" s="126"/>
      <c r="K208" s="89"/>
      <c r="L208" s="131"/>
      <c r="M208" s="131"/>
      <c r="N208" s="131"/>
      <c r="O208" s="100"/>
      <c r="P208" s="94"/>
      <c r="Q208" s="89"/>
      <c r="R208" s="108"/>
      <c r="S208" s="104"/>
    </row>
    <row r="209" spans="1:19" x14ac:dyDescent="0.2">
      <c r="A209" s="117"/>
      <c r="B209" s="117"/>
      <c r="C209" s="117"/>
      <c r="D209" s="166"/>
      <c r="E209" s="122"/>
      <c r="F209" s="126"/>
      <c r="G209" s="142"/>
      <c r="H209" s="142"/>
      <c r="I209" s="174"/>
      <c r="J209" s="126"/>
      <c r="K209" s="89"/>
      <c r="L209" s="131"/>
      <c r="M209" s="131"/>
      <c r="N209" s="131"/>
      <c r="O209" s="100"/>
      <c r="P209" s="94"/>
      <c r="Q209" s="89"/>
      <c r="R209" s="108"/>
      <c r="S209" s="104"/>
    </row>
    <row r="210" spans="1:19" x14ac:dyDescent="0.2">
      <c r="A210" s="117"/>
      <c r="B210" s="117"/>
      <c r="C210" s="117"/>
      <c r="D210" s="166"/>
      <c r="E210" s="122"/>
      <c r="F210" s="126"/>
      <c r="G210" s="142"/>
      <c r="H210" s="142"/>
      <c r="I210" s="174"/>
      <c r="J210" s="126"/>
      <c r="K210" s="89"/>
      <c r="L210" s="131"/>
      <c r="M210" s="131"/>
      <c r="N210" s="131"/>
      <c r="O210" s="100"/>
      <c r="P210" s="94"/>
      <c r="Q210" s="89"/>
      <c r="R210" s="108"/>
      <c r="S210" s="104"/>
    </row>
    <row r="211" spans="1:19" x14ac:dyDescent="0.2">
      <c r="A211" s="117"/>
      <c r="B211" s="117"/>
      <c r="C211" s="117"/>
      <c r="D211" s="166"/>
      <c r="E211" s="122"/>
      <c r="F211" s="126"/>
      <c r="G211" s="142"/>
      <c r="H211" s="142"/>
      <c r="I211" s="174"/>
      <c r="J211" s="126"/>
      <c r="K211" s="89"/>
      <c r="L211" s="131"/>
      <c r="M211" s="131"/>
      <c r="N211" s="131"/>
      <c r="O211" s="100"/>
      <c r="P211" s="94"/>
      <c r="Q211" s="89"/>
      <c r="R211" s="108"/>
      <c r="S211" s="104"/>
    </row>
    <row r="212" spans="1:19" x14ac:dyDescent="0.2">
      <c r="A212" s="117"/>
      <c r="B212" s="117"/>
      <c r="C212" s="117"/>
      <c r="D212" s="166"/>
      <c r="E212" s="122"/>
      <c r="F212" s="126"/>
      <c r="G212" s="142"/>
      <c r="H212" s="142"/>
      <c r="I212" s="174"/>
      <c r="J212" s="126"/>
      <c r="K212" s="89"/>
      <c r="L212" s="131"/>
      <c r="M212" s="131"/>
      <c r="N212" s="131"/>
      <c r="O212" s="100"/>
      <c r="P212" s="94"/>
      <c r="Q212" s="89"/>
      <c r="R212" s="108"/>
      <c r="S212" s="104"/>
    </row>
    <row r="213" spans="1:19" x14ac:dyDescent="0.2">
      <c r="A213" s="117"/>
      <c r="B213" s="117"/>
      <c r="C213" s="117"/>
      <c r="D213" s="166"/>
      <c r="E213" s="122"/>
      <c r="F213" s="126"/>
      <c r="G213" s="142"/>
      <c r="H213" s="142"/>
      <c r="I213" s="174"/>
      <c r="J213" s="126"/>
      <c r="K213" s="89"/>
      <c r="L213" s="131"/>
      <c r="M213" s="131"/>
      <c r="N213" s="131"/>
      <c r="O213" s="100"/>
      <c r="P213" s="94"/>
      <c r="Q213" s="89"/>
      <c r="R213" s="108"/>
      <c r="S213" s="104"/>
    </row>
    <row r="214" spans="1:19" x14ac:dyDescent="0.2">
      <c r="A214" s="117"/>
      <c r="B214" s="117"/>
      <c r="C214" s="117"/>
      <c r="D214" s="166"/>
      <c r="E214" s="122"/>
      <c r="F214" s="126"/>
      <c r="G214" s="142"/>
      <c r="H214" s="142"/>
      <c r="I214" s="174"/>
      <c r="J214" s="126"/>
      <c r="K214" s="89"/>
      <c r="L214" s="131"/>
      <c r="M214" s="131"/>
      <c r="N214" s="131"/>
      <c r="O214" s="100"/>
      <c r="P214" s="94"/>
      <c r="Q214" s="89"/>
      <c r="R214" s="108"/>
      <c r="S214" s="104"/>
    </row>
    <row r="215" spans="1:19" x14ac:dyDescent="0.2">
      <c r="A215" s="117"/>
      <c r="B215" s="117"/>
      <c r="C215" s="117"/>
      <c r="D215" s="166"/>
      <c r="E215" s="122"/>
      <c r="F215" s="126"/>
      <c r="G215" s="142"/>
      <c r="H215" s="142"/>
      <c r="I215" s="174"/>
      <c r="J215" s="126"/>
      <c r="K215" s="89"/>
      <c r="L215" s="131"/>
      <c r="M215" s="131"/>
      <c r="N215" s="131"/>
      <c r="O215" s="100"/>
      <c r="P215" s="94"/>
      <c r="Q215" s="89"/>
      <c r="R215" s="108"/>
      <c r="S215" s="104"/>
    </row>
    <row r="216" spans="1:19" x14ac:dyDescent="0.2">
      <c r="A216" s="117"/>
      <c r="B216" s="117"/>
      <c r="C216" s="117"/>
      <c r="D216" s="166"/>
      <c r="E216" s="122"/>
      <c r="F216" s="126"/>
      <c r="G216" s="142"/>
      <c r="H216" s="142"/>
      <c r="I216" s="174"/>
      <c r="J216" s="126"/>
      <c r="K216" s="89"/>
      <c r="L216" s="131"/>
      <c r="M216" s="131"/>
      <c r="N216" s="131"/>
      <c r="O216" s="100"/>
      <c r="P216" s="94"/>
      <c r="Q216" s="89"/>
      <c r="R216" s="108"/>
      <c r="S216" s="104"/>
    </row>
    <row r="217" spans="1:19" x14ac:dyDescent="0.2">
      <c r="A217" s="117"/>
      <c r="B217" s="117"/>
      <c r="C217" s="117"/>
      <c r="D217" s="166"/>
      <c r="E217" s="122"/>
      <c r="F217" s="126"/>
      <c r="G217" s="142"/>
      <c r="H217" s="142"/>
      <c r="I217" s="174"/>
      <c r="J217" s="126"/>
      <c r="K217" s="89"/>
      <c r="L217" s="131"/>
      <c r="M217" s="131"/>
      <c r="N217" s="131"/>
      <c r="O217" s="100"/>
      <c r="P217" s="94"/>
      <c r="Q217" s="89"/>
      <c r="R217" s="108"/>
      <c r="S217" s="104"/>
    </row>
    <row r="218" spans="1:19" x14ac:dyDescent="0.2">
      <c r="A218" s="117"/>
      <c r="B218" s="117"/>
      <c r="C218" s="117"/>
      <c r="D218" s="166"/>
      <c r="E218" s="122"/>
      <c r="F218" s="126"/>
      <c r="G218" s="142"/>
      <c r="H218" s="142"/>
      <c r="I218" s="174"/>
      <c r="J218" s="126"/>
      <c r="K218" s="89"/>
      <c r="L218" s="131"/>
      <c r="M218" s="131"/>
      <c r="N218" s="131"/>
      <c r="O218" s="100"/>
      <c r="P218" s="94"/>
      <c r="Q218" s="89"/>
      <c r="R218" s="108"/>
      <c r="S218" s="104"/>
    </row>
    <row r="219" spans="1:19" x14ac:dyDescent="0.2">
      <c r="A219" s="117"/>
      <c r="B219" s="117"/>
      <c r="C219" s="117"/>
      <c r="D219" s="166"/>
      <c r="E219" s="122"/>
      <c r="F219" s="126"/>
      <c r="G219" s="142"/>
      <c r="H219" s="142"/>
      <c r="I219" s="174"/>
      <c r="J219" s="126"/>
      <c r="K219" s="89"/>
      <c r="L219" s="131"/>
      <c r="M219" s="131"/>
      <c r="N219" s="131"/>
      <c r="O219" s="100"/>
      <c r="P219" s="94"/>
      <c r="Q219" s="89"/>
      <c r="R219" s="108"/>
      <c r="S219" s="104"/>
    </row>
    <row r="220" spans="1:19" x14ac:dyDescent="0.2">
      <c r="A220" s="117"/>
      <c r="B220" s="117"/>
      <c r="C220" s="117"/>
      <c r="D220" s="166"/>
      <c r="E220" s="122"/>
      <c r="F220" s="126"/>
      <c r="G220" s="142"/>
      <c r="H220" s="142"/>
      <c r="I220" s="174"/>
      <c r="J220" s="126"/>
      <c r="K220" s="89"/>
      <c r="L220" s="131"/>
      <c r="M220" s="131"/>
      <c r="N220" s="131"/>
      <c r="O220" s="100"/>
      <c r="P220" s="94"/>
      <c r="Q220" s="89"/>
      <c r="R220" s="108"/>
      <c r="S220" s="104"/>
    </row>
    <row r="221" spans="1:19" x14ac:dyDescent="0.2">
      <c r="A221" s="117"/>
      <c r="B221" s="117"/>
      <c r="C221" s="117"/>
      <c r="D221" s="166"/>
      <c r="E221" s="122"/>
      <c r="F221" s="126"/>
      <c r="G221" s="142"/>
      <c r="H221" s="142"/>
      <c r="I221" s="174"/>
      <c r="J221" s="126"/>
      <c r="K221" s="89"/>
      <c r="L221" s="131"/>
      <c r="M221" s="131"/>
      <c r="N221" s="131"/>
      <c r="O221" s="100"/>
      <c r="P221" s="94"/>
      <c r="Q221" s="89"/>
      <c r="R221" s="108"/>
      <c r="S221" s="104"/>
    </row>
    <row r="222" spans="1:19" x14ac:dyDescent="0.2">
      <c r="A222" s="117"/>
      <c r="B222" s="117"/>
      <c r="C222" s="117"/>
      <c r="D222" s="166"/>
      <c r="E222" s="122"/>
      <c r="F222" s="126"/>
      <c r="G222" s="142"/>
      <c r="H222" s="142"/>
      <c r="I222" s="174"/>
      <c r="J222" s="126"/>
      <c r="K222" s="89"/>
      <c r="L222" s="131"/>
      <c r="M222" s="131"/>
      <c r="N222" s="131"/>
      <c r="O222" s="100"/>
      <c r="P222" s="94"/>
      <c r="Q222" s="89"/>
      <c r="R222" s="108"/>
      <c r="S222" s="104"/>
    </row>
    <row r="223" spans="1:19" x14ac:dyDescent="0.2">
      <c r="A223" s="117"/>
      <c r="B223" s="117"/>
      <c r="C223" s="117"/>
      <c r="D223" s="166"/>
      <c r="E223" s="122"/>
      <c r="F223" s="126"/>
      <c r="G223" s="142"/>
      <c r="H223" s="142"/>
      <c r="I223" s="174"/>
      <c r="J223" s="126"/>
      <c r="K223" s="89"/>
      <c r="L223" s="131"/>
      <c r="M223" s="131"/>
      <c r="N223" s="131"/>
      <c r="O223" s="100"/>
      <c r="P223" s="94"/>
      <c r="Q223" s="89"/>
      <c r="R223" s="108"/>
      <c r="S223" s="104"/>
    </row>
    <row r="224" spans="1:19" x14ac:dyDescent="0.2">
      <c r="A224" s="117"/>
      <c r="B224" s="117"/>
      <c r="C224" s="117"/>
      <c r="D224" s="166"/>
      <c r="E224" s="122"/>
      <c r="F224" s="126"/>
      <c r="G224" s="142"/>
      <c r="H224" s="142"/>
      <c r="I224" s="174"/>
      <c r="J224" s="126"/>
      <c r="K224" s="89"/>
      <c r="L224" s="131"/>
      <c r="M224" s="131"/>
      <c r="N224" s="131"/>
      <c r="O224" s="100"/>
      <c r="P224" s="94"/>
      <c r="Q224" s="89"/>
      <c r="R224" s="108"/>
      <c r="S224" s="104"/>
    </row>
    <row r="225" spans="1:19" x14ac:dyDescent="0.2">
      <c r="A225" s="117"/>
      <c r="B225" s="117"/>
      <c r="C225" s="117"/>
      <c r="D225" s="166"/>
      <c r="E225" s="122"/>
      <c r="F225" s="126"/>
      <c r="G225" s="142"/>
      <c r="H225" s="142"/>
      <c r="I225" s="174"/>
      <c r="J225" s="126"/>
      <c r="K225" s="89"/>
      <c r="L225" s="131"/>
      <c r="M225" s="131"/>
      <c r="N225" s="131"/>
      <c r="O225" s="100"/>
      <c r="P225" s="94"/>
      <c r="Q225" s="89"/>
      <c r="R225" s="108"/>
      <c r="S225" s="104"/>
    </row>
    <row r="226" spans="1:19" x14ac:dyDescent="0.2">
      <c r="A226" s="117"/>
      <c r="B226" s="117"/>
      <c r="C226" s="117"/>
      <c r="D226" s="166"/>
      <c r="E226" s="122"/>
      <c r="F226" s="126"/>
      <c r="G226" s="142"/>
      <c r="H226" s="142"/>
      <c r="I226" s="174"/>
      <c r="J226" s="126"/>
      <c r="K226" s="89"/>
      <c r="L226" s="131"/>
      <c r="M226" s="131"/>
      <c r="N226" s="131"/>
      <c r="O226" s="100"/>
      <c r="P226" s="94"/>
      <c r="Q226" s="89"/>
      <c r="R226" s="108"/>
      <c r="S226" s="104"/>
    </row>
    <row r="227" spans="1:19" x14ac:dyDescent="0.2">
      <c r="A227" s="117"/>
      <c r="B227" s="117"/>
      <c r="C227" s="117"/>
      <c r="D227" s="166"/>
      <c r="E227" s="122"/>
      <c r="F227" s="126"/>
      <c r="G227" s="142"/>
      <c r="H227" s="142"/>
      <c r="I227" s="174"/>
      <c r="J227" s="126"/>
      <c r="K227" s="89"/>
      <c r="L227" s="131"/>
      <c r="M227" s="131"/>
      <c r="N227" s="131"/>
      <c r="O227" s="100"/>
      <c r="P227" s="94"/>
      <c r="Q227" s="89"/>
      <c r="R227" s="108"/>
      <c r="S227" s="104"/>
    </row>
    <row r="228" spans="1:19" x14ac:dyDescent="0.2">
      <c r="A228" s="117"/>
      <c r="B228" s="117"/>
      <c r="C228" s="117"/>
      <c r="D228" s="166"/>
      <c r="E228" s="122"/>
      <c r="F228" s="126"/>
      <c r="G228" s="142"/>
      <c r="H228" s="142"/>
      <c r="I228" s="174"/>
      <c r="J228" s="126"/>
      <c r="K228" s="89"/>
      <c r="L228" s="131"/>
      <c r="M228" s="131"/>
      <c r="N228" s="131"/>
      <c r="O228" s="100"/>
      <c r="P228" s="94"/>
      <c r="Q228" s="89"/>
      <c r="R228" s="108"/>
      <c r="S228" s="104"/>
    </row>
    <row r="229" spans="1:19" x14ac:dyDescent="0.2">
      <c r="A229" s="117"/>
      <c r="B229" s="117"/>
      <c r="C229" s="117"/>
      <c r="D229" s="166"/>
      <c r="E229" s="122"/>
      <c r="F229" s="126"/>
      <c r="G229" s="142"/>
      <c r="H229" s="142"/>
      <c r="I229" s="174"/>
      <c r="J229" s="126"/>
      <c r="K229" s="89"/>
      <c r="L229" s="131"/>
      <c r="M229" s="131"/>
      <c r="N229" s="131"/>
      <c r="O229" s="100"/>
      <c r="P229" s="94"/>
      <c r="Q229" s="89"/>
      <c r="R229" s="108"/>
      <c r="S229" s="104"/>
    </row>
    <row r="230" spans="1:19" x14ac:dyDescent="0.2">
      <c r="A230" s="117"/>
      <c r="B230" s="117"/>
      <c r="C230" s="117"/>
      <c r="D230" s="166"/>
      <c r="E230" s="122"/>
      <c r="F230" s="126"/>
      <c r="G230" s="142"/>
      <c r="H230" s="142"/>
      <c r="I230" s="174"/>
      <c r="J230" s="126"/>
      <c r="K230" s="89"/>
      <c r="L230" s="131"/>
      <c r="M230" s="131"/>
      <c r="N230" s="131"/>
      <c r="O230" s="100"/>
      <c r="P230" s="94"/>
      <c r="Q230" s="89"/>
      <c r="R230" s="108"/>
      <c r="S230" s="104"/>
    </row>
    <row r="231" spans="1:19" x14ac:dyDescent="0.2">
      <c r="A231" s="117"/>
      <c r="B231" s="117"/>
      <c r="C231" s="117"/>
      <c r="D231" s="166"/>
      <c r="E231" s="122"/>
      <c r="F231" s="126"/>
      <c r="G231" s="142"/>
      <c r="H231" s="142"/>
      <c r="I231" s="174"/>
      <c r="J231" s="126"/>
      <c r="K231" s="89"/>
      <c r="L231" s="131"/>
      <c r="M231" s="131"/>
      <c r="N231" s="131"/>
      <c r="O231" s="100"/>
      <c r="P231" s="94"/>
      <c r="Q231" s="89"/>
      <c r="R231" s="108"/>
      <c r="S231" s="104"/>
    </row>
    <row r="232" spans="1:19" x14ac:dyDescent="0.2">
      <c r="A232" s="117"/>
      <c r="B232" s="117"/>
      <c r="C232" s="117"/>
      <c r="D232" s="166"/>
      <c r="E232" s="122"/>
      <c r="F232" s="126"/>
      <c r="G232" s="142"/>
      <c r="H232" s="142"/>
      <c r="I232" s="174"/>
      <c r="J232" s="126"/>
      <c r="K232" s="89"/>
      <c r="L232" s="131"/>
      <c r="M232" s="131"/>
      <c r="N232" s="131"/>
      <c r="O232" s="100"/>
      <c r="P232" s="94"/>
      <c r="Q232" s="89"/>
      <c r="R232" s="108"/>
      <c r="S232" s="104"/>
    </row>
    <row r="233" spans="1:19" x14ac:dyDescent="0.2">
      <c r="A233" s="117"/>
      <c r="B233" s="117"/>
      <c r="C233" s="118"/>
      <c r="D233" s="167"/>
      <c r="E233" s="122"/>
      <c r="F233" s="126"/>
      <c r="G233" s="142"/>
      <c r="H233" s="142"/>
      <c r="I233" s="174"/>
      <c r="J233" s="126"/>
      <c r="K233" s="89"/>
      <c r="L233" s="131"/>
      <c r="M233" s="131"/>
      <c r="N233" s="131"/>
      <c r="O233" s="100"/>
      <c r="P233" s="94"/>
      <c r="Q233" s="89"/>
      <c r="R233" s="108"/>
      <c r="S233" s="104"/>
    </row>
    <row r="234" spans="1:19" x14ac:dyDescent="0.2">
      <c r="A234" s="118"/>
      <c r="B234" s="118"/>
      <c r="E234" s="123"/>
      <c r="F234" s="127"/>
      <c r="G234" s="143"/>
      <c r="H234" s="143"/>
      <c r="I234" s="175"/>
      <c r="J234" s="127"/>
      <c r="K234" s="90"/>
      <c r="L234" s="132"/>
      <c r="M234" s="132"/>
      <c r="N234" s="132"/>
      <c r="O234" s="101"/>
      <c r="P234" s="95"/>
      <c r="Q234" s="90"/>
      <c r="R234" s="109"/>
      <c r="S234" s="105"/>
    </row>
  </sheetData>
  <autoFilter ref="A3:S100" xr:uid="{00000000-0009-0000-0000-000002000000}"/>
  <mergeCells count="2">
    <mergeCell ref="F1:I1"/>
    <mergeCell ref="P1:S1"/>
  </mergeCells>
  <conditionalFormatting sqref="A1:D1 D101:D1048576">
    <cfRule type="containsText" dxfId="127" priority="65" operator="containsText" text="1-Partially meets target">
      <formula>NOT(ISERROR(SEARCH("1-Partially meets target",A1)))</formula>
    </cfRule>
  </conditionalFormatting>
  <conditionalFormatting sqref="A1:D1 D101:D1048576">
    <cfRule type="containsText" dxfId="126" priority="64" operator="containsText" text="2-Meets target">
      <formula>NOT(ISERROR(SEARCH("2-Meets target",A1)))</formula>
    </cfRule>
  </conditionalFormatting>
  <conditionalFormatting sqref="A1:D1 D101:D1048576">
    <cfRule type="containsText" dxfId="125" priority="63" operator="containsText" text="0-Does not meet target">
      <formula>NOT(ISERROR(SEARCH("0-Does not meet target",A1)))</formula>
    </cfRule>
  </conditionalFormatting>
  <conditionalFormatting sqref="O75:O1048576 O4:O73">
    <cfRule type="containsText" dxfId="124" priority="59" operator="containsText" text="Completed">
      <formula>NOT(ISERROR(SEARCH("Completed",O4)))</formula>
    </cfRule>
    <cfRule type="containsText" dxfId="123" priority="60" operator="containsText" text="Not yet started">
      <formula>NOT(ISERROR(SEARCH("Not yet started",O4)))</formula>
    </cfRule>
    <cfRule type="containsText" dxfId="122" priority="61" operator="containsText" text="Ongoing">
      <formula>NOT(ISERROR(SEARCH("Ongoing",O4)))</formula>
    </cfRule>
    <cfRule type="containsText" dxfId="121" priority="62" operator="containsText" text="Completed">
      <formula>NOT(ISERROR(SEARCH("Completed",O4)))</formula>
    </cfRule>
  </conditionalFormatting>
  <conditionalFormatting sqref="I75:I1048576 I4:I73">
    <cfRule type="colorScale" priority="52">
      <colorScale>
        <cfvo type="num" val="0"/>
        <cfvo type="num" val="15"/>
        <cfvo type="num" val="30"/>
        <color rgb="FF92D050"/>
        <color rgb="FFFFEB84"/>
        <color rgb="FFFF0000"/>
      </colorScale>
    </cfRule>
  </conditionalFormatting>
  <conditionalFormatting sqref="D4:D73">
    <cfRule type="cellIs" dxfId="120" priority="47" operator="equal">
      <formula>0</formula>
    </cfRule>
    <cfRule type="cellIs" dxfId="119" priority="48" operator="equal">
      <formula>1</formula>
    </cfRule>
    <cfRule type="cellIs" dxfId="118" priority="49" operator="equal">
      <formula>2</formula>
    </cfRule>
  </conditionalFormatting>
  <conditionalFormatting sqref="D4:D73">
    <cfRule type="containsBlanks" dxfId="117" priority="45">
      <formula>LEN(TRIM(D4))=0</formula>
    </cfRule>
    <cfRule type="cellIs" dxfId="116" priority="46" operator="equal">
      <formula>0</formula>
    </cfRule>
    <cfRule type="cellIs" dxfId="115" priority="50" operator="equal">
      <formula>1</formula>
    </cfRule>
    <cfRule type="cellIs" dxfId="114" priority="51" operator="equal">
      <formula>2</formula>
    </cfRule>
  </conditionalFormatting>
  <conditionalFormatting sqref="D4">
    <cfRule type="cellIs" dxfId="113" priority="40" operator="equal">
      <formula>0</formula>
    </cfRule>
    <cfRule type="cellIs" dxfId="112" priority="41" operator="equal">
      <formula>1</formula>
    </cfRule>
    <cfRule type="cellIs" dxfId="111" priority="42" operator="equal">
      <formula>2</formula>
    </cfRule>
  </conditionalFormatting>
  <conditionalFormatting sqref="D4">
    <cfRule type="containsBlanks" dxfId="110" priority="38">
      <formula>LEN(TRIM(D4))=0</formula>
    </cfRule>
    <cfRule type="cellIs" dxfId="109" priority="39" operator="equal">
      <formula>0</formula>
    </cfRule>
    <cfRule type="cellIs" dxfId="108" priority="43" operator="equal">
      <formula>1</formula>
    </cfRule>
    <cfRule type="cellIs" dxfId="107" priority="44" operator="equal">
      <formula>2</formula>
    </cfRule>
  </conditionalFormatting>
  <conditionalFormatting sqref="D75:D100">
    <cfRule type="cellIs" dxfId="106" priority="33" operator="equal">
      <formula>0</formula>
    </cfRule>
    <cfRule type="cellIs" dxfId="105" priority="34" operator="equal">
      <formula>1</formula>
    </cfRule>
    <cfRule type="cellIs" dxfId="104" priority="35" operator="equal">
      <formula>2</formula>
    </cfRule>
  </conditionalFormatting>
  <conditionalFormatting sqref="D75:D100">
    <cfRule type="containsBlanks" dxfId="103" priority="31">
      <formula>LEN(TRIM(D75))=0</formula>
    </cfRule>
    <cfRule type="cellIs" dxfId="102" priority="32" operator="equal">
      <formula>0</formula>
    </cfRule>
    <cfRule type="cellIs" dxfId="101" priority="36" operator="equal">
      <formula>1</formula>
    </cfRule>
    <cfRule type="cellIs" dxfId="100" priority="37" operator="equal">
      <formula>2</formula>
    </cfRule>
  </conditionalFormatting>
  <conditionalFormatting sqref="D75:D100">
    <cfRule type="cellIs" dxfId="99" priority="26" operator="equal">
      <formula>0</formula>
    </cfRule>
    <cfRule type="cellIs" dxfId="98" priority="27" operator="equal">
      <formula>1</formula>
    </cfRule>
    <cfRule type="cellIs" dxfId="97" priority="28" operator="equal">
      <formula>2</formula>
    </cfRule>
  </conditionalFormatting>
  <conditionalFormatting sqref="D75:D100">
    <cfRule type="containsBlanks" dxfId="96" priority="24">
      <formula>LEN(TRIM(D75))=0</formula>
    </cfRule>
    <cfRule type="cellIs" dxfId="95" priority="25" operator="equal">
      <formula>0</formula>
    </cfRule>
    <cfRule type="cellIs" dxfId="94" priority="29" operator="equal">
      <formula>1</formula>
    </cfRule>
    <cfRule type="cellIs" dxfId="93" priority="30" operator="equal">
      <formula>2</formula>
    </cfRule>
  </conditionalFormatting>
  <conditionalFormatting sqref="I75:I100 I4:I73">
    <cfRule type="cellIs" dxfId="92" priority="22" operator="equal">
      <formula>0</formula>
    </cfRule>
    <cfRule type="containsBlanks" dxfId="91" priority="23">
      <formula>LEN(TRIM(I4))=0</formula>
    </cfRule>
  </conditionalFormatting>
  <conditionalFormatting sqref="O74">
    <cfRule type="containsText" dxfId="90" priority="18" operator="containsText" text="Completed">
      <formula>NOT(ISERROR(SEARCH("Completed",O74)))</formula>
    </cfRule>
    <cfRule type="containsText" dxfId="89" priority="19" operator="containsText" text="Not yet started">
      <formula>NOT(ISERROR(SEARCH("Not yet started",O74)))</formula>
    </cfRule>
    <cfRule type="containsText" dxfId="88" priority="20" operator="containsText" text="Ongoing">
      <formula>NOT(ISERROR(SEARCH("Ongoing",O74)))</formula>
    </cfRule>
    <cfRule type="containsText" dxfId="87" priority="21" operator="containsText" text="Completed">
      <formula>NOT(ISERROR(SEARCH("Completed",O74)))</formula>
    </cfRule>
  </conditionalFormatting>
  <conditionalFormatting sqref="I74">
    <cfRule type="colorScale" priority="17">
      <colorScale>
        <cfvo type="num" val="0"/>
        <cfvo type="num" val="15"/>
        <cfvo type="num" val="30"/>
        <color rgb="FF92D050"/>
        <color rgb="FFFFEB84"/>
        <color rgb="FFFF0000"/>
      </colorScale>
    </cfRule>
  </conditionalFormatting>
  <conditionalFormatting sqref="D74">
    <cfRule type="cellIs" dxfId="86" priority="12" operator="equal">
      <formula>0</formula>
    </cfRule>
    <cfRule type="cellIs" dxfId="85" priority="13" operator="equal">
      <formula>1</formula>
    </cfRule>
    <cfRule type="cellIs" dxfId="84" priority="14" operator="equal">
      <formula>2</formula>
    </cfRule>
  </conditionalFormatting>
  <conditionalFormatting sqref="D74">
    <cfRule type="containsBlanks" dxfId="83" priority="10">
      <formula>LEN(TRIM(D74))=0</formula>
    </cfRule>
    <cfRule type="cellIs" dxfId="82" priority="11" operator="equal">
      <formula>0</formula>
    </cfRule>
    <cfRule type="cellIs" dxfId="81" priority="15" operator="equal">
      <formula>1</formula>
    </cfRule>
    <cfRule type="cellIs" dxfId="80" priority="16" operator="equal">
      <formula>2</formula>
    </cfRule>
  </conditionalFormatting>
  <conditionalFormatting sqref="D74">
    <cfRule type="cellIs" dxfId="79" priority="5" operator="equal">
      <formula>0</formula>
    </cfRule>
    <cfRule type="cellIs" dxfId="78" priority="6" operator="equal">
      <formula>1</formula>
    </cfRule>
    <cfRule type="cellIs" dxfId="77" priority="7" operator="equal">
      <formula>2</formula>
    </cfRule>
  </conditionalFormatting>
  <conditionalFormatting sqref="D74">
    <cfRule type="containsBlanks" dxfId="76" priority="3">
      <formula>LEN(TRIM(D74))=0</formula>
    </cfRule>
    <cfRule type="cellIs" dxfId="75" priority="4" operator="equal">
      <formula>0</formula>
    </cfRule>
    <cfRule type="cellIs" dxfId="74" priority="8" operator="equal">
      <formula>1</formula>
    </cfRule>
    <cfRule type="cellIs" dxfId="73" priority="9" operator="equal">
      <formula>2</formula>
    </cfRule>
  </conditionalFormatting>
  <conditionalFormatting sqref="I74">
    <cfRule type="cellIs" dxfId="72" priority="1" operator="equal">
      <formula>0</formula>
    </cfRule>
    <cfRule type="containsBlanks" dxfId="71" priority="2">
      <formula>LEN(TRIM(I74))=0</formula>
    </cfRule>
  </conditionalFormatting>
  <dataValidations count="5">
    <dataValidation type="whole" allowBlank="1" showInputMessage="1" showErrorMessage="1" sqref="F1:I1" xr:uid="{00000000-0002-0000-0200-000004000000}">
      <formula1>0</formula1>
      <formula2>10</formula2>
    </dataValidation>
    <dataValidation allowBlank="1" showInputMessage="1" showErrorMessage="1" errorTitle="Vous devez saisir 3, 2 ou 1." error="3 (+++) : répond à la norme._x000a_2 (++) : répond partiellement à la norme._x000a_1 (+) : ne répond pas à la norme." sqref="F4:F23" xr:uid="{00000000-0002-0000-0200-000000000000}"/>
    <dataValidation type="list" allowBlank="1" showInputMessage="1" showErrorMessage="1" sqref="C4:C22" xr:uid="{00000000-0002-0000-0200-000001000000}">
      <formula1>INDIRECT(A4)</formula1>
    </dataValidation>
    <dataValidation type="list" allowBlank="1" showInputMessage="1" showErrorMessage="1" sqref="O4:O100" xr:uid="{00000000-0002-0000-0200-000002000000}">
      <formula1>"Activité pas encore commencée, En cours (dans les délais), En cours (retard prévu), Achevée"</formula1>
    </dataValidation>
    <dataValidation type="whole" allowBlank="1" showInputMessage="1" showErrorMessage="1" error="La cote de risque doit se situer entre 0 et 10 " sqref="G4:H100" xr:uid="{00000000-0002-0000-0200-000003000000}">
      <formula1>0</formula1>
      <formula2>10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N24"/>
  <sheetViews>
    <sheetView zoomScale="125" zoomScaleNormal="85" zoomScalePageLayoutView="90" workbookViewId="0">
      <pane ySplit="2" topLeftCell="A19" activePane="bottomLeft" state="frozen"/>
      <selection pane="bottomLeft" activeCell="C21" sqref="C21"/>
    </sheetView>
  </sheetViews>
  <sheetFormatPr baseColWidth="10" defaultColWidth="0" defaultRowHeight="20" x14ac:dyDescent="0.2"/>
  <cols>
    <col min="1" max="1" width="14.5" style="4" bestFit="1" customWidth="1"/>
    <col min="2" max="2" width="19.1640625" style="4" customWidth="1"/>
    <col min="3" max="3" width="21.5" style="4" customWidth="1"/>
    <col min="4" max="4" width="80" style="4" customWidth="1"/>
    <col min="5" max="5" width="29" style="4" customWidth="1"/>
    <col min="6" max="6" width="25.83203125" style="4" customWidth="1"/>
    <col min="7" max="7" width="33.33203125" style="4" customWidth="1"/>
    <col min="8" max="8" width="56.33203125" style="172" customWidth="1"/>
    <col min="9" max="9" width="104.5" style="4" customWidth="1"/>
    <col min="10" max="10" width="34.83203125" style="4" customWidth="1"/>
    <col min="11" max="14" width="0" style="4" hidden="1" customWidth="1"/>
    <col min="15" max="16384" width="8.83203125" style="4" hidden="1"/>
  </cols>
  <sheetData>
    <row r="1" spans="1:11" ht="45.5" customHeight="1" x14ac:dyDescent="0.2">
      <c r="A1" s="239">
        <f>'Tableaux récapitulatifs'!E11</f>
        <v>0</v>
      </c>
      <c r="B1" s="239"/>
      <c r="C1" s="239"/>
      <c r="D1" s="213">
        <f>'Tableaux récapitulatifs'!E3/'Tableaux récapitulatifs'!D3</f>
        <v>0</v>
      </c>
      <c r="E1" s="240" t="s">
        <v>680</v>
      </c>
      <c r="F1" s="241"/>
      <c r="G1" s="242"/>
      <c r="H1" s="202" t="str">
        <f>'Tableaux récapitulatifs'!I3</f>
        <v>Niveau selon le Programme commun : non évalué</v>
      </c>
    </row>
    <row r="2" spans="1:11" s="3" customFormat="1" ht="15" x14ac:dyDescent="0.2">
      <c r="A2" s="203" t="s">
        <v>501</v>
      </c>
      <c r="B2" s="237" t="s">
        <v>7</v>
      </c>
      <c r="C2" s="238"/>
      <c r="D2" s="203" t="s">
        <v>6</v>
      </c>
      <c r="E2" s="204" t="s">
        <v>91</v>
      </c>
      <c r="F2" s="9" t="s">
        <v>92</v>
      </c>
      <c r="G2" s="16" t="s">
        <v>93</v>
      </c>
      <c r="H2" s="41" t="s">
        <v>264</v>
      </c>
      <c r="I2" s="11" t="s">
        <v>144</v>
      </c>
      <c r="J2" s="75" t="s">
        <v>263</v>
      </c>
    </row>
    <row r="3" spans="1:11" ht="105" x14ac:dyDescent="0.2">
      <c r="A3" s="266" t="s">
        <v>785</v>
      </c>
      <c r="B3" s="62" t="s">
        <v>617</v>
      </c>
      <c r="C3" s="62" t="s">
        <v>251</v>
      </c>
      <c r="D3" s="144" t="s">
        <v>458</v>
      </c>
      <c r="E3" s="5" t="s">
        <v>425</v>
      </c>
      <c r="F3" s="6" t="s">
        <v>426</v>
      </c>
      <c r="G3" s="7" t="s">
        <v>427</v>
      </c>
      <c r="H3" s="243"/>
      <c r="I3" s="12" t="s">
        <v>326</v>
      </c>
      <c r="J3" s="1"/>
      <c r="K3" s="1"/>
    </row>
    <row r="4" spans="1:11" ht="180" x14ac:dyDescent="0.2">
      <c r="A4" s="266" t="s">
        <v>786</v>
      </c>
      <c r="B4" s="62" t="s">
        <v>452</v>
      </c>
      <c r="C4" s="62" t="s">
        <v>784</v>
      </c>
      <c r="D4" s="74" t="s">
        <v>459</v>
      </c>
      <c r="E4" s="5" t="s">
        <v>152</v>
      </c>
      <c r="F4" s="6" t="s">
        <v>153</v>
      </c>
      <c r="G4" s="7" t="s">
        <v>428</v>
      </c>
      <c r="H4" s="244"/>
      <c r="I4" s="12" t="s">
        <v>700</v>
      </c>
      <c r="J4" s="1"/>
      <c r="K4" s="1"/>
    </row>
    <row r="5" spans="1:11" ht="59.25" customHeight="1" x14ac:dyDescent="0.2">
      <c r="A5" s="267" t="s">
        <v>787</v>
      </c>
      <c r="B5" s="12" t="s">
        <v>107</v>
      </c>
      <c r="C5" s="12" t="s">
        <v>186</v>
      </c>
      <c r="D5" s="24" t="s">
        <v>366</v>
      </c>
      <c r="E5" s="5" t="s">
        <v>327</v>
      </c>
      <c r="F5" s="6" t="s">
        <v>328</v>
      </c>
      <c r="G5" s="7" t="s">
        <v>329</v>
      </c>
      <c r="H5" s="170"/>
      <c r="I5" s="13" t="s">
        <v>173</v>
      </c>
      <c r="J5" s="1"/>
      <c r="K5" s="1"/>
    </row>
    <row r="6" spans="1:11" ht="60" x14ac:dyDescent="0.2">
      <c r="A6" s="267" t="s">
        <v>788</v>
      </c>
      <c r="B6" s="12" t="s">
        <v>618</v>
      </c>
      <c r="C6" s="12" t="s">
        <v>252</v>
      </c>
      <c r="D6" s="12" t="s">
        <v>367</v>
      </c>
      <c r="E6" s="5" t="s">
        <v>349</v>
      </c>
      <c r="F6" s="6" t="s">
        <v>666</v>
      </c>
      <c r="G6" s="7" t="s">
        <v>429</v>
      </c>
      <c r="H6" s="170"/>
      <c r="I6" s="12" t="s">
        <v>337</v>
      </c>
      <c r="J6" s="1"/>
      <c r="K6" s="1"/>
    </row>
    <row r="7" spans="1:11" ht="59.25" customHeight="1" x14ac:dyDescent="0.2">
      <c r="A7" s="267" t="s">
        <v>789</v>
      </c>
      <c r="B7" s="73" t="s">
        <v>618</v>
      </c>
      <c r="C7" s="74" t="s">
        <v>536</v>
      </c>
      <c r="D7" s="24" t="s">
        <v>201</v>
      </c>
      <c r="E7" s="5" t="s">
        <v>254</v>
      </c>
      <c r="F7" s="6" t="s">
        <v>202</v>
      </c>
      <c r="G7" s="7" t="s">
        <v>187</v>
      </c>
      <c r="H7" s="170"/>
      <c r="I7" s="13" t="s">
        <v>430</v>
      </c>
      <c r="J7" s="1"/>
      <c r="K7" s="1"/>
    </row>
    <row r="8" spans="1:11" ht="45" x14ac:dyDescent="0.2">
      <c r="A8" s="267" t="s">
        <v>790</v>
      </c>
      <c r="B8" s="12" t="s">
        <v>618</v>
      </c>
      <c r="C8" s="74" t="s">
        <v>621</v>
      </c>
      <c r="D8" s="12" t="s">
        <v>420</v>
      </c>
      <c r="E8" s="5" t="s">
        <v>255</v>
      </c>
      <c r="F8" s="6" t="s">
        <v>1</v>
      </c>
      <c r="G8" s="7" t="s">
        <v>2</v>
      </c>
      <c r="H8" s="170"/>
      <c r="I8" s="14"/>
      <c r="J8" s="1"/>
      <c r="K8" s="1"/>
    </row>
    <row r="9" spans="1:11" ht="90" x14ac:dyDescent="0.2">
      <c r="A9" s="267" t="s">
        <v>791</v>
      </c>
      <c r="B9" s="83" t="s">
        <v>618</v>
      </c>
      <c r="C9" s="83" t="s">
        <v>252</v>
      </c>
      <c r="D9" s="24" t="s">
        <v>549</v>
      </c>
      <c r="E9" s="22" t="s">
        <v>374</v>
      </c>
      <c r="F9" s="33" t="s">
        <v>347</v>
      </c>
      <c r="G9" s="34" t="s">
        <v>348</v>
      </c>
      <c r="H9" s="170"/>
      <c r="I9" s="24" t="s">
        <v>376</v>
      </c>
      <c r="J9" s="1"/>
      <c r="K9" s="1"/>
    </row>
    <row r="10" spans="1:11" ht="75" x14ac:dyDescent="0.2">
      <c r="A10" s="267" t="s">
        <v>792</v>
      </c>
      <c r="B10" s="12" t="s">
        <v>618</v>
      </c>
      <c r="C10" s="18" t="s">
        <v>322</v>
      </c>
      <c r="D10" s="12" t="s">
        <v>550</v>
      </c>
      <c r="E10" s="5" t="s">
        <v>531</v>
      </c>
      <c r="F10" s="6" t="s">
        <v>525</v>
      </c>
      <c r="G10" s="7" t="s">
        <v>203</v>
      </c>
      <c r="H10" s="170"/>
      <c r="I10" s="13" t="s">
        <v>421</v>
      </c>
      <c r="J10" s="1"/>
      <c r="K10" s="1"/>
    </row>
    <row r="11" spans="1:11" ht="195" x14ac:dyDescent="0.2">
      <c r="A11" s="267" t="s">
        <v>793</v>
      </c>
      <c r="B11" s="12" t="s">
        <v>618</v>
      </c>
      <c r="C11" s="74" t="s">
        <v>252</v>
      </c>
      <c r="D11" s="74" t="s">
        <v>200</v>
      </c>
      <c r="E11" s="5" t="s">
        <v>63</v>
      </c>
      <c r="F11" s="6" t="s">
        <v>204</v>
      </c>
      <c r="G11" s="7" t="s">
        <v>43</v>
      </c>
      <c r="H11" s="170"/>
      <c r="I11" s="12" t="s">
        <v>350</v>
      </c>
      <c r="J11" s="1"/>
      <c r="K11" s="1"/>
    </row>
    <row r="12" spans="1:11" ht="135" x14ac:dyDescent="0.2">
      <c r="A12" s="267" t="s">
        <v>794</v>
      </c>
      <c r="B12" s="12" t="s">
        <v>618</v>
      </c>
      <c r="C12" s="74" t="s">
        <v>336</v>
      </c>
      <c r="D12" s="12" t="s">
        <v>551</v>
      </c>
      <c r="E12" s="5" t="s">
        <v>330</v>
      </c>
      <c r="F12" s="6" t="s">
        <v>713</v>
      </c>
      <c r="G12" s="7" t="s">
        <v>331</v>
      </c>
      <c r="H12" s="170"/>
      <c r="I12" s="24" t="s">
        <v>431</v>
      </c>
      <c r="J12" s="1"/>
      <c r="K12" s="1"/>
    </row>
    <row r="13" spans="1:11" ht="75" x14ac:dyDescent="0.2">
      <c r="A13" s="267" t="s">
        <v>795</v>
      </c>
      <c r="B13" s="12" t="s">
        <v>66</v>
      </c>
      <c r="C13" s="18" t="s">
        <v>322</v>
      </c>
      <c r="D13" s="82" t="s">
        <v>482</v>
      </c>
      <c r="E13" s="5" t="s">
        <v>64</v>
      </c>
      <c r="F13" s="6" t="s">
        <v>65</v>
      </c>
      <c r="G13" s="7" t="s">
        <v>44</v>
      </c>
      <c r="H13" s="170"/>
      <c r="I13" s="24" t="s">
        <v>477</v>
      </c>
      <c r="J13" s="1"/>
      <c r="K13" s="1"/>
    </row>
    <row r="14" spans="1:11" ht="165" x14ac:dyDescent="0.2">
      <c r="A14" s="267" t="s">
        <v>796</v>
      </c>
      <c r="B14" s="12" t="s">
        <v>67</v>
      </c>
      <c r="C14" s="18" t="s">
        <v>322</v>
      </c>
      <c r="D14" s="18" t="s">
        <v>392</v>
      </c>
      <c r="E14" s="22" t="s">
        <v>248</v>
      </c>
      <c r="F14" s="33" t="s">
        <v>205</v>
      </c>
      <c r="G14" s="34" t="s">
        <v>206</v>
      </c>
      <c r="H14" s="170"/>
      <c r="I14" s="12" t="s">
        <v>702</v>
      </c>
      <c r="J14" s="1"/>
      <c r="K14" s="1"/>
    </row>
    <row r="15" spans="1:11" ht="255" x14ac:dyDescent="0.2">
      <c r="A15" s="267" t="s">
        <v>797</v>
      </c>
      <c r="B15" s="12" t="s">
        <v>619</v>
      </c>
      <c r="C15" s="12" t="s">
        <v>186</v>
      </c>
      <c r="D15" s="24" t="s">
        <v>552</v>
      </c>
      <c r="E15" s="5" t="s">
        <v>393</v>
      </c>
      <c r="F15" s="6" t="s">
        <v>394</v>
      </c>
      <c r="G15" s="7" t="s">
        <v>375</v>
      </c>
      <c r="H15" s="170"/>
      <c r="I15" s="144" t="s">
        <v>715</v>
      </c>
      <c r="J15" s="1"/>
      <c r="K15" s="1"/>
    </row>
    <row r="16" spans="1:11" ht="120" x14ac:dyDescent="0.2">
      <c r="A16" s="267" t="s">
        <v>798</v>
      </c>
      <c r="B16" s="83" t="s">
        <v>619</v>
      </c>
      <c r="C16" s="83" t="s">
        <v>252</v>
      </c>
      <c r="D16" s="144" t="s">
        <v>668</v>
      </c>
      <c r="E16" s="5" t="s">
        <v>432</v>
      </c>
      <c r="F16" s="33" t="s">
        <v>434</v>
      </c>
      <c r="G16" s="7" t="s">
        <v>433</v>
      </c>
      <c r="H16" s="170"/>
      <c r="I16" s="144" t="s">
        <v>716</v>
      </c>
      <c r="J16" s="1"/>
      <c r="K16" s="1"/>
    </row>
    <row r="17" spans="1:11" ht="342" x14ac:dyDescent="0.2">
      <c r="A17" s="267" t="s">
        <v>799</v>
      </c>
      <c r="B17" s="12" t="s">
        <v>620</v>
      </c>
      <c r="C17" s="18" t="s">
        <v>253</v>
      </c>
      <c r="D17" s="12" t="s">
        <v>554</v>
      </c>
      <c r="E17" s="5" t="s">
        <v>368</v>
      </c>
      <c r="F17" s="6" t="s">
        <v>207</v>
      </c>
      <c r="G17" s="7" t="s">
        <v>69</v>
      </c>
      <c r="H17" s="170"/>
      <c r="I17" s="24" t="s">
        <v>238</v>
      </c>
      <c r="J17" s="1"/>
      <c r="K17" s="1"/>
    </row>
    <row r="18" spans="1:11" ht="273.75" customHeight="1" x14ac:dyDescent="0.2">
      <c r="A18" s="267" t="s">
        <v>800</v>
      </c>
      <c r="B18" s="12" t="s">
        <v>68</v>
      </c>
      <c r="C18" s="137" t="s">
        <v>312</v>
      </c>
      <c r="D18" s="12" t="s">
        <v>401</v>
      </c>
      <c r="E18" s="5" t="s">
        <v>399</v>
      </c>
      <c r="F18" s="6" t="s">
        <v>208</v>
      </c>
      <c r="G18" s="34" t="s">
        <v>400</v>
      </c>
      <c r="H18" s="170"/>
      <c r="I18" s="24" t="s">
        <v>402</v>
      </c>
      <c r="J18" s="1"/>
      <c r="K18" s="1"/>
    </row>
    <row r="19" spans="1:11" ht="300" x14ac:dyDescent="0.2">
      <c r="A19" s="267" t="s">
        <v>801</v>
      </c>
      <c r="B19" s="12" t="s">
        <v>8</v>
      </c>
      <c r="C19" s="12" t="s">
        <v>334</v>
      </c>
      <c r="D19" s="24" t="s">
        <v>553</v>
      </c>
      <c r="E19" s="5" t="s">
        <v>332</v>
      </c>
      <c r="F19" s="6" t="s">
        <v>333</v>
      </c>
      <c r="G19" s="7" t="s">
        <v>435</v>
      </c>
      <c r="H19" s="170"/>
      <c r="I19" s="144" t="s">
        <v>701</v>
      </c>
      <c r="J19" s="1"/>
      <c r="K19" s="1"/>
    </row>
    <row r="20" spans="1:11" ht="120" x14ac:dyDescent="0.2">
      <c r="A20" s="267" t="s">
        <v>802</v>
      </c>
      <c r="B20" s="12" t="s">
        <v>45</v>
      </c>
      <c r="C20" s="12" t="s">
        <v>886</v>
      </c>
      <c r="D20" s="12" t="s">
        <v>555</v>
      </c>
      <c r="E20" s="5" t="s">
        <v>256</v>
      </c>
      <c r="F20" s="6" t="s">
        <v>335</v>
      </c>
      <c r="G20" s="7" t="s">
        <v>46</v>
      </c>
      <c r="H20" s="170"/>
      <c r="I20" s="13" t="s">
        <v>209</v>
      </c>
      <c r="J20" s="1"/>
      <c r="K20" s="1"/>
    </row>
    <row r="21" spans="1:11" ht="87.75" customHeight="1" x14ac:dyDescent="0.2">
      <c r="A21" s="267" t="s">
        <v>803</v>
      </c>
      <c r="B21" s="12" t="s">
        <v>11</v>
      </c>
      <c r="C21" s="12" t="s">
        <v>346</v>
      </c>
      <c r="D21" s="12" t="s">
        <v>556</v>
      </c>
      <c r="E21" s="5" t="s">
        <v>210</v>
      </c>
      <c r="F21" s="6" t="s">
        <v>714</v>
      </c>
      <c r="G21" s="7" t="s">
        <v>365</v>
      </c>
      <c r="H21" s="170"/>
      <c r="I21" s="13"/>
      <c r="J21" s="1"/>
      <c r="K21" s="1"/>
    </row>
    <row r="22" spans="1:11" x14ac:dyDescent="0.2">
      <c r="G22" s="45" t="s">
        <v>133</v>
      </c>
      <c r="H22" s="171">
        <f>SUM(H3:H21)</f>
        <v>0</v>
      </c>
      <c r="K22" s="1"/>
    </row>
    <row r="23" spans="1:11" x14ac:dyDescent="0.2">
      <c r="D23" s="23"/>
      <c r="G23" s="45" t="s">
        <v>136</v>
      </c>
      <c r="H23" s="171">
        <f>COUNT(H3:H21)</f>
        <v>0</v>
      </c>
    </row>
    <row r="24" spans="1:11" ht="21" x14ac:dyDescent="0.2">
      <c r="G24" s="45" t="s">
        <v>143</v>
      </c>
      <c r="H24" s="192" t="str">
        <f>IF(H23&gt;0,H23/(H22*2)*100,"")</f>
        <v/>
      </c>
    </row>
  </sheetData>
  <sortState xmlns:xlrd2="http://schemas.microsoft.com/office/spreadsheetml/2017/richdata2" ref="A17:N19">
    <sortCondition ref="A17:A19"/>
  </sortState>
  <mergeCells count="4">
    <mergeCell ref="B2:C2"/>
    <mergeCell ref="A1:C1"/>
    <mergeCell ref="E1:G1"/>
    <mergeCell ref="H3:H4"/>
  </mergeCells>
  <conditionalFormatting sqref="H3 H5:H21">
    <cfRule type="containsBlanks" dxfId="70" priority="13">
      <formula>LEN(TRIM(H3))=0</formula>
    </cfRule>
    <cfRule type="cellIs" dxfId="69" priority="14" operator="equal">
      <formula>0</formula>
    </cfRule>
    <cfRule type="cellIs" dxfId="68" priority="15" operator="equal">
      <formula>1</formula>
    </cfRule>
    <cfRule type="cellIs" dxfId="67" priority="16" operator="equal">
      <formula>2</formula>
    </cfRule>
  </conditionalFormatting>
  <conditionalFormatting sqref="H24">
    <cfRule type="colorScale" priority="10">
      <colorScale>
        <cfvo type="num" val="0"/>
        <cfvo type="num" val="50"/>
        <cfvo type="num" val="100"/>
        <color rgb="FFF8696B"/>
        <color rgb="FFFFEB84"/>
        <color rgb="FF63BE7B"/>
      </colorScale>
    </cfRule>
    <cfRule type="containsBlanks" dxfId="66" priority="18">
      <formula>LEN(TRIM(H24))=0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65" priority="2" operator="containsText" text="non évalué">
      <formula>NOT(ISERROR(SEARCH("non évalué",H1)))</formula>
    </cfRule>
    <cfRule type="containsText" dxfId="64" priority="3" operator="containsText" text="aucun service">
      <formula>NOT(ISERROR(SEARCH("aucun service",H1)))</formula>
    </cfRule>
    <cfRule type="containsText" dxfId="63" priority="4" operator="containsText" text="service limité">
      <formula>NOT(ISERROR(SEARCH("service limité",H1)))</formula>
    </cfRule>
  </conditionalFormatting>
  <conditionalFormatting sqref="H1">
    <cfRule type="containsText" dxfId="62" priority="1" operator="containsText" text="de base">
      <formula>NOT(ISERROR(SEARCH("de base",H1)))</formula>
    </cfRule>
  </conditionalFormatting>
  <dataValidations count="2">
    <dataValidation allowBlank="1" showInputMessage="1" showErrorMessage="1" errorTitle="Vous devez saisir 3, 2 ou 1." error="3 (+++) : répond à la norme._x000a_2 (++) : répond partiellement à la norme._x000a_1 (+) : ne répond pas à la norme." sqref="I14:I18 I11 I3:K7 J20:J21 J8:K19 K20:K22" xr:uid="{00000000-0002-0000-0300-000000000000}"/>
    <dataValidation type="whole" allowBlank="1" showInputMessage="1" showErrorMessage="1" error="La valeur doit être 2, 1 ou 0" sqref="H3 H5:H21" xr:uid="{00000000-0002-0000-0300-000001000000}">
      <formula1>0</formula1>
      <formula2>2</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N108"/>
  <sheetViews>
    <sheetView zoomScaleNormal="70" zoomScalePageLayoutView="85" workbookViewId="0">
      <pane ySplit="2" topLeftCell="A16" activePane="bottomLeft" state="frozen"/>
      <selection pane="bottomLeft" activeCell="A3" sqref="A3:A18"/>
    </sheetView>
  </sheetViews>
  <sheetFormatPr baseColWidth="10" defaultColWidth="0" defaultRowHeight="14" zeroHeight="1" x14ac:dyDescent="0.2"/>
  <cols>
    <col min="1" max="1" width="16.6640625" style="4" customWidth="1"/>
    <col min="2" max="2" width="14.6640625" style="4" customWidth="1"/>
    <col min="3" max="3" width="21.33203125" style="4" customWidth="1"/>
    <col min="4" max="4" width="62" style="4" customWidth="1"/>
    <col min="5" max="5" width="37.6640625" style="4" customWidth="1"/>
    <col min="6" max="6" width="33.6640625" style="4" customWidth="1"/>
    <col min="7" max="7" width="37.83203125" style="4" customWidth="1"/>
    <col min="8" max="8" width="51.6640625" style="39" customWidth="1"/>
    <col min="9" max="9" width="116.83203125" style="4" customWidth="1"/>
    <col min="10" max="10" width="24.5" style="4" customWidth="1"/>
    <col min="11" max="14" width="0" style="4" hidden="1" customWidth="1"/>
    <col min="15" max="16384" width="8.83203125" style="4" hidden="1"/>
  </cols>
  <sheetData>
    <row r="1" spans="1:11" ht="45.5" customHeight="1" x14ac:dyDescent="0.2">
      <c r="A1" s="239">
        <f>'Tableaux récapitulatifs'!E11</f>
        <v>0</v>
      </c>
      <c r="B1" s="239"/>
      <c r="C1" s="239"/>
      <c r="D1" s="214">
        <f>'Tableaux récapitulatifs'!E4/'Tableaux récapitulatifs'!D4</f>
        <v>0</v>
      </c>
      <c r="E1" s="240" t="s">
        <v>680</v>
      </c>
      <c r="F1" s="241"/>
      <c r="G1" s="242"/>
      <c r="H1" s="205" t="str">
        <f>'Tableaux récapitulatifs'!I4</f>
        <v>Niveau selon le Programme commun : non évalué</v>
      </c>
    </row>
    <row r="2" spans="1:11" s="3" customFormat="1" ht="15" x14ac:dyDescent="0.2">
      <c r="A2" s="76" t="s">
        <v>501</v>
      </c>
      <c r="B2" s="245" t="s">
        <v>7</v>
      </c>
      <c r="C2" s="246"/>
      <c r="D2" s="76" t="s">
        <v>6</v>
      </c>
      <c r="E2" s="15" t="s">
        <v>91</v>
      </c>
      <c r="F2" s="9" t="s">
        <v>92</v>
      </c>
      <c r="G2" s="16" t="s">
        <v>93</v>
      </c>
      <c r="H2" s="41" t="s">
        <v>264</v>
      </c>
      <c r="I2" s="76" t="s">
        <v>144</v>
      </c>
      <c r="J2" s="3" t="s">
        <v>263</v>
      </c>
    </row>
    <row r="3" spans="1:11" ht="120" x14ac:dyDescent="0.2">
      <c r="A3" s="77" t="s">
        <v>804</v>
      </c>
      <c r="B3" s="77" t="s">
        <v>622</v>
      </c>
      <c r="C3" s="77" t="s">
        <v>624</v>
      </c>
      <c r="D3" s="77" t="s">
        <v>667</v>
      </c>
      <c r="E3" s="5" t="s">
        <v>211</v>
      </c>
      <c r="F3" s="6" t="s">
        <v>127</v>
      </c>
      <c r="G3" s="7" t="s">
        <v>212</v>
      </c>
      <c r="H3" s="170"/>
      <c r="I3" s="77" t="s">
        <v>705</v>
      </c>
      <c r="J3" s="1"/>
      <c r="K3" s="1"/>
    </row>
    <row r="4" spans="1:11" ht="285" x14ac:dyDescent="0.2">
      <c r="A4" s="77" t="s">
        <v>805</v>
      </c>
      <c r="B4" s="77" t="s">
        <v>622</v>
      </c>
      <c r="C4" s="77" t="s">
        <v>257</v>
      </c>
      <c r="D4" s="77" t="s">
        <v>213</v>
      </c>
      <c r="E4" s="5" t="s">
        <v>285</v>
      </c>
      <c r="F4" s="6" t="s">
        <v>214</v>
      </c>
      <c r="G4" s="7" t="s">
        <v>215</v>
      </c>
      <c r="H4" s="170"/>
      <c r="I4" s="80" t="s">
        <v>436</v>
      </c>
      <c r="J4" s="1"/>
      <c r="K4" s="1"/>
    </row>
    <row r="5" spans="1:11" ht="75" x14ac:dyDescent="0.2">
      <c r="A5" s="77" t="s">
        <v>806</v>
      </c>
      <c r="B5" s="77" t="s">
        <v>622</v>
      </c>
      <c r="C5" s="77" t="s">
        <v>258</v>
      </c>
      <c r="D5" s="77" t="s">
        <v>558</v>
      </c>
      <c r="E5" s="5" t="s">
        <v>381</v>
      </c>
      <c r="F5" s="6" t="s">
        <v>382</v>
      </c>
      <c r="G5" s="7" t="s">
        <v>440</v>
      </c>
      <c r="H5" s="170"/>
      <c r="I5" s="80" t="s">
        <v>405</v>
      </c>
      <c r="J5" s="1"/>
      <c r="K5" s="1"/>
    </row>
    <row r="6" spans="1:11" ht="75" x14ac:dyDescent="0.2">
      <c r="A6" s="77" t="s">
        <v>807</v>
      </c>
      <c r="B6" s="77" t="s">
        <v>622</v>
      </c>
      <c r="C6" s="77" t="s">
        <v>259</v>
      </c>
      <c r="D6" s="77" t="s">
        <v>557</v>
      </c>
      <c r="E6" s="5" t="s">
        <v>351</v>
      </c>
      <c r="F6" s="6" t="s">
        <v>352</v>
      </c>
      <c r="G6" s="7" t="s">
        <v>438</v>
      </c>
      <c r="H6" s="170"/>
      <c r="I6" s="80" t="s">
        <v>437</v>
      </c>
      <c r="J6" s="1"/>
      <c r="K6" s="1"/>
    </row>
    <row r="7" spans="1:11" ht="75" x14ac:dyDescent="0.2">
      <c r="A7" s="77" t="s">
        <v>808</v>
      </c>
      <c r="B7" s="77" t="s">
        <v>622</v>
      </c>
      <c r="C7" s="77" t="s">
        <v>260</v>
      </c>
      <c r="D7" s="77" t="s">
        <v>559</v>
      </c>
      <c r="E7" s="5" t="s">
        <v>369</v>
      </c>
      <c r="F7" s="6" t="s">
        <v>216</v>
      </c>
      <c r="G7" s="7" t="s">
        <v>439</v>
      </c>
      <c r="H7" s="170"/>
      <c r="I7" s="81"/>
      <c r="J7" s="1"/>
      <c r="K7" s="1"/>
    </row>
    <row r="8" spans="1:11" ht="87.75" customHeight="1" x14ac:dyDescent="0.2">
      <c r="A8" s="77" t="s">
        <v>809</v>
      </c>
      <c r="B8" s="77" t="s">
        <v>622</v>
      </c>
      <c r="C8" s="77" t="s">
        <v>259</v>
      </c>
      <c r="D8" s="77" t="s">
        <v>560</v>
      </c>
      <c r="E8" s="5" t="s">
        <v>286</v>
      </c>
      <c r="F8" s="6" t="s">
        <v>217</v>
      </c>
      <c r="G8" s="7" t="s">
        <v>441</v>
      </c>
      <c r="H8" s="170"/>
      <c r="I8" s="80" t="s">
        <v>443</v>
      </c>
      <c r="J8" s="1"/>
      <c r="K8" s="1"/>
    </row>
    <row r="9" spans="1:11" ht="179" customHeight="1" x14ac:dyDescent="0.2">
      <c r="A9" s="77" t="s">
        <v>810</v>
      </c>
      <c r="B9" s="77" t="s">
        <v>41</v>
      </c>
      <c r="C9" s="77" t="s">
        <v>261</v>
      </c>
      <c r="D9" s="77" t="s">
        <v>444</v>
      </c>
      <c r="E9" s="5" t="s">
        <v>287</v>
      </c>
      <c r="F9" s="6" t="s">
        <v>338</v>
      </c>
      <c r="G9" s="7" t="s">
        <v>442</v>
      </c>
      <c r="H9" s="170"/>
      <c r="I9" s="77" t="s">
        <v>150</v>
      </c>
      <c r="J9" s="1"/>
      <c r="K9" s="1"/>
    </row>
    <row r="10" spans="1:11" ht="20" x14ac:dyDescent="0.2">
      <c r="A10" s="145" t="s">
        <v>811</v>
      </c>
      <c r="B10" s="247" t="s">
        <v>453</v>
      </c>
      <c r="C10" s="78" t="s">
        <v>148</v>
      </c>
      <c r="D10" s="78" t="s">
        <v>262</v>
      </c>
      <c r="E10" s="22" t="s">
        <v>627</v>
      </c>
      <c r="F10" s="6" t="s">
        <v>627</v>
      </c>
      <c r="G10" s="7" t="s">
        <v>149</v>
      </c>
      <c r="H10" s="170"/>
      <c r="I10" s="78" t="s">
        <v>145</v>
      </c>
      <c r="J10" s="1"/>
      <c r="K10" s="1"/>
    </row>
    <row r="11" spans="1:11" ht="297" customHeight="1" x14ac:dyDescent="0.2">
      <c r="A11" s="145" t="s">
        <v>811</v>
      </c>
      <c r="B11" s="248"/>
      <c r="C11" s="78" t="s">
        <v>311</v>
      </c>
      <c r="D11" s="78" t="s">
        <v>601</v>
      </c>
      <c r="E11" s="22" t="s">
        <v>156</v>
      </c>
      <c r="F11" s="6" t="s">
        <v>157</v>
      </c>
      <c r="G11" s="7" t="s">
        <v>158</v>
      </c>
      <c r="H11" s="170"/>
      <c r="I11" s="78" t="s">
        <v>377</v>
      </c>
      <c r="J11" s="1"/>
      <c r="K11" s="1"/>
    </row>
    <row r="12" spans="1:11" ht="171" customHeight="1" x14ac:dyDescent="0.2">
      <c r="A12" s="145" t="s">
        <v>812</v>
      </c>
      <c r="B12" s="249" t="s">
        <v>600</v>
      </c>
      <c r="C12" s="78" t="s">
        <v>625</v>
      </c>
      <c r="D12" s="78" t="s">
        <v>527</v>
      </c>
      <c r="E12" s="22" t="s">
        <v>159</v>
      </c>
      <c r="F12" s="6" t="s">
        <v>146</v>
      </c>
      <c r="G12" s="7" t="s">
        <v>160</v>
      </c>
      <c r="H12" s="170"/>
      <c r="I12" s="78" t="s">
        <v>161</v>
      </c>
      <c r="J12" s="1"/>
      <c r="K12" s="1"/>
    </row>
    <row r="13" spans="1:11" ht="293" customHeight="1" x14ac:dyDescent="0.2">
      <c r="A13" s="116" t="s">
        <v>813</v>
      </c>
      <c r="B13" s="250"/>
      <c r="C13" s="79" t="s">
        <v>626</v>
      </c>
      <c r="D13" s="78" t="s">
        <v>561</v>
      </c>
      <c r="E13" s="22" t="s">
        <v>404</v>
      </c>
      <c r="F13" s="6" t="s">
        <v>383</v>
      </c>
      <c r="G13" s="7" t="s">
        <v>384</v>
      </c>
      <c r="H13" s="170"/>
      <c r="I13" s="78" t="s">
        <v>151</v>
      </c>
      <c r="J13" s="1"/>
      <c r="K13" s="1"/>
    </row>
    <row r="14" spans="1:11" ht="90" customHeight="1" x14ac:dyDescent="0.2">
      <c r="A14" s="116" t="s">
        <v>814</v>
      </c>
      <c r="B14" s="208" t="s">
        <v>598</v>
      </c>
      <c r="C14" s="78" t="s">
        <v>309</v>
      </c>
      <c r="D14" s="78" t="s">
        <v>602</v>
      </c>
      <c r="E14" s="22" t="s">
        <v>220</v>
      </c>
      <c r="F14" s="6" t="s">
        <v>385</v>
      </c>
      <c r="G14" s="7" t="s">
        <v>147</v>
      </c>
      <c r="H14" s="170"/>
      <c r="I14" s="77" t="s">
        <v>704</v>
      </c>
      <c r="J14" s="1"/>
      <c r="K14" s="1"/>
    </row>
    <row r="15" spans="1:11" ht="105" x14ac:dyDescent="0.2">
      <c r="A15" s="116" t="s">
        <v>815</v>
      </c>
      <c r="B15" s="208" t="s">
        <v>457</v>
      </c>
      <c r="C15" s="79" t="s">
        <v>310</v>
      </c>
      <c r="D15" s="78" t="s">
        <v>599</v>
      </c>
      <c r="E15" s="22" t="s">
        <v>370</v>
      </c>
      <c r="F15" s="6" t="s">
        <v>218</v>
      </c>
      <c r="G15" s="7" t="s">
        <v>219</v>
      </c>
      <c r="H15" s="170"/>
      <c r="I15" s="77" t="s">
        <v>704</v>
      </c>
    </row>
    <row r="16" spans="1:11" ht="105" x14ac:dyDescent="0.2">
      <c r="A16" s="77" t="s">
        <v>816</v>
      </c>
      <c r="B16" s="77" t="s">
        <v>623</v>
      </c>
      <c r="C16" s="77" t="s">
        <v>371</v>
      </c>
      <c r="D16" s="77" t="s">
        <v>686</v>
      </c>
      <c r="E16" s="5" t="s">
        <v>372</v>
      </c>
      <c r="F16" s="6" t="s">
        <v>131</v>
      </c>
      <c r="G16" s="7" t="s">
        <v>132</v>
      </c>
      <c r="H16" s="170"/>
      <c r="I16" s="80" t="s">
        <v>475</v>
      </c>
      <c r="J16" s="1"/>
      <c r="K16" s="1"/>
    </row>
    <row r="17" spans="1:11" ht="60" x14ac:dyDescent="0.2">
      <c r="A17" s="77" t="s">
        <v>817</v>
      </c>
      <c r="B17" s="77" t="s">
        <v>597</v>
      </c>
      <c r="C17" s="77" t="s">
        <v>322</v>
      </c>
      <c r="D17" s="78" t="s">
        <v>562</v>
      </c>
      <c r="E17" s="5" t="s">
        <v>339</v>
      </c>
      <c r="F17" s="6" t="s">
        <v>162</v>
      </c>
      <c r="G17" s="7" t="s">
        <v>163</v>
      </c>
      <c r="H17" s="170"/>
      <c r="I17" s="77" t="s">
        <v>703</v>
      </c>
      <c r="J17" s="1"/>
      <c r="K17" s="1"/>
    </row>
    <row r="18" spans="1:11" ht="90" x14ac:dyDescent="0.2">
      <c r="A18" s="77" t="s">
        <v>818</v>
      </c>
      <c r="B18" s="77" t="s">
        <v>538</v>
      </c>
      <c r="C18" s="77" t="s">
        <v>322</v>
      </c>
      <c r="D18" s="77" t="s">
        <v>687</v>
      </c>
      <c r="E18" s="5" t="s">
        <v>541</v>
      </c>
      <c r="F18" s="6" t="s">
        <v>542</v>
      </c>
      <c r="G18" s="7" t="s">
        <v>540</v>
      </c>
      <c r="H18" s="170"/>
      <c r="I18" s="80" t="s">
        <v>539</v>
      </c>
      <c r="J18" s="1"/>
      <c r="K18" s="1"/>
    </row>
    <row r="19" spans="1:11" ht="20" x14ac:dyDescent="0.2">
      <c r="G19" s="15" t="s">
        <v>133</v>
      </c>
      <c r="H19" s="193">
        <f>SUM(H3:H18)</f>
        <v>0</v>
      </c>
      <c r="I19" s="8"/>
      <c r="J19" s="1"/>
      <c r="K19" s="1"/>
    </row>
    <row r="20" spans="1:11" ht="30" x14ac:dyDescent="0.2">
      <c r="G20" s="15" t="s">
        <v>137</v>
      </c>
      <c r="H20" s="193">
        <f>COUNT(H3:H18)</f>
        <v>0</v>
      </c>
      <c r="I20" s="8"/>
      <c r="J20" s="1"/>
      <c r="K20" s="1"/>
    </row>
    <row r="21" spans="1:11" ht="21" x14ac:dyDescent="0.2">
      <c r="G21" s="15" t="s">
        <v>142</v>
      </c>
      <c r="H21" s="192" t="str">
        <f>IF(H20&gt;0,H19/(H20*2)*100,"")</f>
        <v/>
      </c>
      <c r="J21" s="1"/>
      <c r="K21" s="1"/>
    </row>
    <row r="22" spans="1:11" hidden="1" x14ac:dyDescent="0.2">
      <c r="I22" s="8"/>
    </row>
    <row r="97" x14ac:dyDescent="0.2"/>
    <row r="98" x14ac:dyDescent="0.2"/>
    <row r="107" x14ac:dyDescent="0.2"/>
    <row r="108" x14ac:dyDescent="0.2"/>
  </sheetData>
  <sortState xmlns:xlrd2="http://schemas.microsoft.com/office/spreadsheetml/2017/richdata2" ref="A17:I18">
    <sortCondition ref="A17:A18"/>
  </sortState>
  <mergeCells count="5">
    <mergeCell ref="E1:G1"/>
    <mergeCell ref="B2:C2"/>
    <mergeCell ref="B10:B11"/>
    <mergeCell ref="B12:B13"/>
    <mergeCell ref="A1:C1"/>
  </mergeCells>
  <conditionalFormatting sqref="H3:H18">
    <cfRule type="containsBlanks" dxfId="61" priority="17">
      <formula>LEN(TRIM(H3))=0</formula>
    </cfRule>
    <cfRule type="cellIs" dxfId="60" priority="18" operator="equal">
      <formula>0</formula>
    </cfRule>
    <cfRule type="cellIs" dxfId="59" priority="19" operator="equal">
      <formula>1</formula>
    </cfRule>
    <cfRule type="cellIs" dxfId="58" priority="20"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57"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56" priority="2" operator="containsText" text="non évalué">
      <formula>NOT(ISERROR(SEARCH("non évalué",H1)))</formula>
    </cfRule>
    <cfRule type="containsText" dxfId="55" priority="3" operator="containsText" text="aucun service">
      <formula>NOT(ISERROR(SEARCH("aucun service",H1)))</formula>
    </cfRule>
    <cfRule type="containsText" dxfId="54" priority="4" operator="containsText" text="service limité">
      <formula>NOT(ISERROR(SEARCH("service limité",H1)))</formula>
    </cfRule>
  </conditionalFormatting>
  <conditionalFormatting sqref="H1">
    <cfRule type="containsText" dxfId="53" priority="1" operator="containsText" text="service de base">
      <formula>NOT(ISERROR(SEARCH("service de base",H1)))</formula>
    </cfRule>
  </conditionalFormatting>
  <dataValidations count="2">
    <dataValidation allowBlank="1" showInputMessage="1" showErrorMessage="1" errorTitle="Vous devez saisir 3, 2 ou 1." error="3 (+++) : répond à la norme._x000a_2 (++) : répond partiellement à la norme._x000a_1 (+) : ne répond pas à la norme." sqref="J16:K21 I9:I15 J3:K14" xr:uid="{00000000-0002-0000-0400-000000000000}"/>
    <dataValidation type="whole" allowBlank="1" showInputMessage="1" showErrorMessage="1" error="La valeur doit être 2, 1 ou 0" sqref="H3:H18" xr:uid="{00000000-0002-0000-0400-000001000000}">
      <formula1>0</formula1>
      <formula2>2</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W138"/>
  <sheetViews>
    <sheetView zoomScale="115" zoomScaleNormal="115" zoomScalePageLayoutView="192" workbookViewId="0">
      <pane ySplit="2" topLeftCell="A22" activePane="bottomLeft" state="frozen"/>
      <selection activeCell="E6" sqref="E6"/>
      <selection pane="bottomLeft" activeCell="A4" sqref="A4:A23"/>
    </sheetView>
  </sheetViews>
  <sheetFormatPr baseColWidth="10" defaultColWidth="0" defaultRowHeight="14" zeroHeight="1" x14ac:dyDescent="0.2"/>
  <cols>
    <col min="1" max="1" width="16.6640625" style="4" customWidth="1"/>
    <col min="2" max="2" width="19.1640625" style="4" customWidth="1"/>
    <col min="3" max="3" width="17.83203125" style="4" customWidth="1"/>
    <col min="4" max="4" width="80" style="4" customWidth="1"/>
    <col min="5" max="5" width="29" style="4" customWidth="1"/>
    <col min="6" max="6" width="25.83203125" style="4" customWidth="1"/>
    <col min="7" max="7" width="33.33203125" style="4" customWidth="1"/>
    <col min="8" max="8" width="51.1640625" style="4" customWidth="1"/>
    <col min="9" max="9" width="116.6640625" style="4" customWidth="1"/>
    <col min="10" max="10" width="36.33203125" style="4" customWidth="1"/>
    <col min="11" max="23" width="0" style="4" hidden="1" customWidth="1"/>
    <col min="24" max="16384" width="8.83203125" style="4" hidden="1"/>
  </cols>
  <sheetData>
    <row r="1" spans="1:12" ht="45.5" customHeight="1" x14ac:dyDescent="0.2">
      <c r="A1" s="239">
        <f>'Tableaux récapitulatifs'!E11</f>
        <v>0</v>
      </c>
      <c r="B1" s="239"/>
      <c r="C1" s="239"/>
      <c r="D1" s="215">
        <f>'Tableaux récapitulatifs'!E5/'Tableaux récapitulatifs'!D5</f>
        <v>0</v>
      </c>
      <c r="E1" s="240" t="s">
        <v>680</v>
      </c>
      <c r="F1" s="241"/>
      <c r="G1" s="242"/>
      <c r="H1" s="205" t="str">
        <f>'Tableaux récapitulatifs'!I5</f>
        <v>Niveau selon le Programme commun : non évalué</v>
      </c>
    </row>
    <row r="2" spans="1:12" s="3" customFormat="1" ht="15" x14ac:dyDescent="0.2">
      <c r="A2" s="25" t="s">
        <v>501</v>
      </c>
      <c r="B2" s="251" t="s">
        <v>7</v>
      </c>
      <c r="C2" s="252"/>
      <c r="D2" s="25" t="s">
        <v>6</v>
      </c>
      <c r="E2" s="15" t="s">
        <v>91</v>
      </c>
      <c r="F2" s="9" t="s">
        <v>92</v>
      </c>
      <c r="G2" s="16" t="s">
        <v>93</v>
      </c>
      <c r="H2" s="40" t="s">
        <v>264</v>
      </c>
      <c r="I2" s="25" t="s">
        <v>144</v>
      </c>
      <c r="J2" s="3" t="s">
        <v>263</v>
      </c>
    </row>
    <row r="3" spans="1:12" s="3" customFormat="1" ht="33.75" customHeight="1" x14ac:dyDescent="0.2">
      <c r="A3" s="253" t="s">
        <v>695</v>
      </c>
      <c r="B3" s="254"/>
      <c r="C3" s="254"/>
      <c r="D3" s="254"/>
      <c r="E3" s="254"/>
      <c r="F3" s="254"/>
      <c r="G3" s="255"/>
      <c r="H3" s="1"/>
    </row>
    <row r="4" spans="1:12" ht="165" x14ac:dyDescent="0.2">
      <c r="A4" s="26" t="s">
        <v>819</v>
      </c>
      <c r="B4" s="26" t="s">
        <v>628</v>
      </c>
      <c r="C4" s="26" t="s">
        <v>186</v>
      </c>
      <c r="D4" s="26" t="s">
        <v>685</v>
      </c>
      <c r="E4" s="5" t="s">
        <v>221</v>
      </c>
      <c r="F4" s="10" t="s">
        <v>70</v>
      </c>
      <c r="G4" s="7" t="s">
        <v>15</v>
      </c>
      <c r="H4" s="170"/>
      <c r="I4" s="42" t="s">
        <v>373</v>
      </c>
      <c r="J4" s="2"/>
      <c r="K4" s="1"/>
      <c r="L4" s="1"/>
    </row>
    <row r="5" spans="1:12" ht="120" x14ac:dyDescent="0.2">
      <c r="A5" s="26" t="s">
        <v>820</v>
      </c>
      <c r="B5" s="26" t="s">
        <v>628</v>
      </c>
      <c r="C5" s="26" t="s">
        <v>268</v>
      </c>
      <c r="D5" s="26" t="s">
        <v>266</v>
      </c>
      <c r="E5" s="5" t="s">
        <v>222</v>
      </c>
      <c r="F5" s="10" t="s">
        <v>71</v>
      </c>
      <c r="G5" s="7" t="s">
        <v>284</v>
      </c>
      <c r="H5" s="170"/>
      <c r="I5" s="26" t="s">
        <v>682</v>
      </c>
      <c r="J5" s="2"/>
      <c r="K5" s="1"/>
      <c r="L5" s="1"/>
    </row>
    <row r="6" spans="1:12" ht="60" x14ac:dyDescent="0.2">
      <c r="A6" s="26" t="s">
        <v>821</v>
      </c>
      <c r="B6" s="26" t="s">
        <v>18</v>
      </c>
      <c r="C6" s="26" t="s">
        <v>186</v>
      </c>
      <c r="D6" s="26" t="s">
        <v>467</v>
      </c>
      <c r="E6" s="5" t="s">
        <v>468</v>
      </c>
      <c r="F6" s="10" t="s">
        <v>469</v>
      </c>
      <c r="G6" s="7" t="s">
        <v>470</v>
      </c>
      <c r="H6" s="170"/>
      <c r="I6" s="43"/>
      <c r="J6" s="2"/>
      <c r="K6" s="1"/>
      <c r="L6" s="1"/>
    </row>
    <row r="7" spans="1:12" ht="75" x14ac:dyDescent="0.2">
      <c r="A7" s="26" t="s">
        <v>822</v>
      </c>
      <c r="B7" s="26" t="s">
        <v>22</v>
      </c>
      <c r="C7" s="26" t="s">
        <v>252</v>
      </c>
      <c r="D7" s="26" t="s">
        <v>563</v>
      </c>
      <c r="E7" s="5" t="s">
        <v>271</v>
      </c>
      <c r="F7" s="6" t="s">
        <v>717</v>
      </c>
      <c r="G7" s="7" t="s">
        <v>198</v>
      </c>
      <c r="H7" s="170"/>
      <c r="I7" s="42" t="s">
        <v>409</v>
      </c>
      <c r="J7" s="2"/>
      <c r="K7" s="1"/>
      <c r="L7" s="1"/>
    </row>
    <row r="8" spans="1:12" ht="75" x14ac:dyDescent="0.2">
      <c r="A8" s="26" t="s">
        <v>823</v>
      </c>
      <c r="B8" s="26" t="s">
        <v>629</v>
      </c>
      <c r="C8" s="26"/>
      <c r="D8" s="30" t="s">
        <v>564</v>
      </c>
      <c r="E8" s="5" t="s">
        <v>544</v>
      </c>
      <c r="F8" s="10" t="s">
        <v>545</v>
      </c>
      <c r="G8" s="7" t="s">
        <v>543</v>
      </c>
      <c r="H8" s="170"/>
      <c r="I8" s="30" t="s">
        <v>565</v>
      </c>
      <c r="J8" s="2"/>
      <c r="K8" s="1"/>
      <c r="L8" s="1"/>
    </row>
    <row r="9" spans="1:12" ht="75" x14ac:dyDescent="0.2">
      <c r="A9" s="26" t="s">
        <v>824</v>
      </c>
      <c r="B9" s="26" t="s">
        <v>629</v>
      </c>
      <c r="C9" s="26" t="s">
        <v>270</v>
      </c>
      <c r="D9" s="30" t="s">
        <v>566</v>
      </c>
      <c r="E9" s="5" t="s">
        <v>130</v>
      </c>
      <c r="F9" s="10" t="s">
        <v>353</v>
      </c>
      <c r="G9" s="7" t="s">
        <v>634</v>
      </c>
      <c r="H9" s="170"/>
      <c r="I9" s="30" t="s">
        <v>471</v>
      </c>
      <c r="J9" s="2"/>
      <c r="K9" s="1"/>
      <c r="L9" s="1"/>
    </row>
    <row r="10" spans="1:12" ht="75" x14ac:dyDescent="0.2">
      <c r="A10" s="26" t="s">
        <v>825</v>
      </c>
      <c r="B10" s="26" t="s">
        <v>104</v>
      </c>
      <c r="C10" s="26" t="s">
        <v>267</v>
      </c>
      <c r="D10" s="26" t="s">
        <v>567</v>
      </c>
      <c r="E10" s="5" t="s">
        <v>223</v>
      </c>
      <c r="F10" s="10" t="s">
        <v>164</v>
      </c>
      <c r="G10" s="7" t="s">
        <v>103</v>
      </c>
      <c r="H10" s="170"/>
      <c r="I10" s="30" t="s">
        <v>410</v>
      </c>
      <c r="J10" s="2"/>
      <c r="K10" s="1"/>
      <c r="L10" s="1"/>
    </row>
    <row r="11" spans="1:12" ht="120" x14ac:dyDescent="0.2">
      <c r="A11" s="26" t="s">
        <v>826</v>
      </c>
      <c r="B11" s="26" t="s">
        <v>630</v>
      </c>
      <c r="C11" s="26"/>
      <c r="D11" s="26" t="s">
        <v>568</v>
      </c>
      <c r="E11" s="5" t="s">
        <v>272</v>
      </c>
      <c r="F11" s="33" t="s">
        <v>199</v>
      </c>
      <c r="G11" s="34" t="s">
        <v>283</v>
      </c>
      <c r="H11" s="170"/>
      <c r="I11" s="26" t="s">
        <v>177</v>
      </c>
      <c r="J11" s="2"/>
      <c r="K11" s="1"/>
      <c r="L11" s="1"/>
    </row>
    <row r="12" spans="1:12" ht="90" x14ac:dyDescent="0.2">
      <c r="A12" s="26" t="s">
        <v>827</v>
      </c>
      <c r="B12" s="26" t="s">
        <v>20</v>
      </c>
      <c r="C12" s="26"/>
      <c r="D12" s="26" t="s">
        <v>679</v>
      </c>
      <c r="E12" s="5" t="s">
        <v>406</v>
      </c>
      <c r="F12" s="10" t="s">
        <v>408</v>
      </c>
      <c r="G12" s="7" t="s">
        <v>407</v>
      </c>
      <c r="H12" s="170"/>
      <c r="I12" s="26" t="s">
        <v>176</v>
      </c>
      <c r="K12" s="1"/>
      <c r="L12" s="1"/>
    </row>
    <row r="13" spans="1:12" ht="356" x14ac:dyDescent="0.2">
      <c r="A13" s="26" t="s">
        <v>828</v>
      </c>
      <c r="B13" s="26" t="s">
        <v>631</v>
      </c>
      <c r="C13" s="26" t="s">
        <v>633</v>
      </c>
      <c r="D13" s="26" t="s">
        <v>569</v>
      </c>
      <c r="E13" s="5" t="s">
        <v>387</v>
      </c>
      <c r="F13" s="10" t="s">
        <v>530</v>
      </c>
      <c r="G13" s="7" t="s">
        <v>282</v>
      </c>
      <c r="H13" s="170"/>
      <c r="I13" s="26" t="s">
        <v>683</v>
      </c>
      <c r="J13" s="2"/>
      <c r="K13" s="1"/>
      <c r="L13" s="1"/>
    </row>
    <row r="14" spans="1:12" ht="75" x14ac:dyDescent="0.2">
      <c r="A14" s="26" t="s">
        <v>829</v>
      </c>
      <c r="B14" s="26" t="s">
        <v>9</v>
      </c>
      <c r="C14" s="26" t="s">
        <v>395</v>
      </c>
      <c r="D14" s="26" t="s">
        <v>397</v>
      </c>
      <c r="E14" s="5" t="s">
        <v>273</v>
      </c>
      <c r="F14" s="6" t="s">
        <v>718</v>
      </c>
      <c r="G14" s="7" t="s">
        <v>224</v>
      </c>
      <c r="H14" s="170"/>
      <c r="I14" s="43"/>
      <c r="J14" s="2"/>
      <c r="K14" s="1"/>
      <c r="L14" s="1"/>
    </row>
    <row r="15" spans="1:12" ht="105" x14ac:dyDescent="0.2">
      <c r="A15" s="26" t="s">
        <v>830</v>
      </c>
      <c r="B15" s="85" t="s">
        <v>19</v>
      </c>
      <c r="C15" s="26" t="s">
        <v>505</v>
      </c>
      <c r="D15" s="26" t="s">
        <v>396</v>
      </c>
      <c r="E15" s="22" t="s">
        <v>388</v>
      </c>
      <c r="F15" s="33" t="s">
        <v>389</v>
      </c>
      <c r="G15" s="34" t="s">
        <v>390</v>
      </c>
      <c r="H15" s="170"/>
      <c r="I15" s="42" t="s">
        <v>391</v>
      </c>
      <c r="J15" s="31"/>
      <c r="K15" s="1"/>
      <c r="L15" s="1"/>
    </row>
    <row r="16" spans="1:12" ht="74.25" customHeight="1" x14ac:dyDescent="0.2">
      <c r="A16" s="26" t="s">
        <v>831</v>
      </c>
      <c r="B16" s="26" t="s">
        <v>632</v>
      </c>
      <c r="C16" s="26"/>
      <c r="D16" s="26" t="s">
        <v>684</v>
      </c>
      <c r="E16" s="5" t="s">
        <v>72</v>
      </c>
      <c r="F16" s="10" t="s">
        <v>16</v>
      </c>
      <c r="G16" s="7" t="s">
        <v>17</v>
      </c>
      <c r="H16" s="170"/>
      <c r="I16" s="42" t="s">
        <v>99</v>
      </c>
      <c r="J16" s="2"/>
      <c r="K16" s="1"/>
      <c r="L16" s="1"/>
    </row>
    <row r="17" spans="1:21" ht="90" x14ac:dyDescent="0.2">
      <c r="A17" s="26" t="s">
        <v>832</v>
      </c>
      <c r="B17" s="26" t="s">
        <v>632</v>
      </c>
      <c r="C17" s="26" t="s">
        <v>195</v>
      </c>
      <c r="D17" s="26" t="s">
        <v>570</v>
      </c>
      <c r="E17" s="5" t="s">
        <v>274</v>
      </c>
      <c r="F17" s="10" t="s">
        <v>179</v>
      </c>
      <c r="G17" s="7" t="s">
        <v>178</v>
      </c>
      <c r="H17" s="170"/>
      <c r="I17" s="26" t="s">
        <v>225</v>
      </c>
      <c r="K17" s="1"/>
      <c r="L17" s="1"/>
    </row>
    <row r="18" spans="1:21" ht="75" x14ac:dyDescent="0.2">
      <c r="A18" s="26" t="s">
        <v>833</v>
      </c>
      <c r="B18" s="26" t="s">
        <v>21</v>
      </c>
      <c r="C18" s="26" t="s">
        <v>269</v>
      </c>
      <c r="D18" s="26" t="s">
        <v>398</v>
      </c>
      <c r="E18" s="5" t="s">
        <v>73</v>
      </c>
      <c r="F18" s="6" t="s">
        <v>719</v>
      </c>
      <c r="G18" s="7" t="s">
        <v>280</v>
      </c>
      <c r="H18" s="170"/>
      <c r="I18" s="30" t="s">
        <v>126</v>
      </c>
      <c r="J18" s="2"/>
      <c r="K18" s="1"/>
      <c r="L18" s="1"/>
    </row>
    <row r="19" spans="1:21" ht="60" x14ac:dyDescent="0.2">
      <c r="A19" s="26" t="s">
        <v>834</v>
      </c>
      <c r="B19" s="26" t="s">
        <v>42</v>
      </c>
      <c r="C19" s="26" t="s">
        <v>196</v>
      </c>
      <c r="D19" s="26" t="s">
        <v>688</v>
      </c>
      <c r="E19" s="5" t="s">
        <v>226</v>
      </c>
      <c r="F19" s="6" t="s">
        <v>720</v>
      </c>
      <c r="G19" s="7" t="s">
        <v>281</v>
      </c>
      <c r="H19" s="170"/>
      <c r="I19" s="26" t="s">
        <v>101</v>
      </c>
      <c r="K19" s="1"/>
      <c r="L19" s="1"/>
    </row>
    <row r="20" spans="1:21" ht="154" customHeight="1" x14ac:dyDescent="0.2">
      <c r="A20" s="26" t="s">
        <v>835</v>
      </c>
      <c r="B20" s="26" t="s">
        <v>74</v>
      </c>
      <c r="C20" s="26" t="s">
        <v>197</v>
      </c>
      <c r="D20" s="26" t="s">
        <v>571</v>
      </c>
      <c r="E20" s="5" t="s">
        <v>100</v>
      </c>
      <c r="F20" s="10" t="s">
        <v>277</v>
      </c>
      <c r="G20" s="7" t="s">
        <v>279</v>
      </c>
      <c r="H20" s="170"/>
      <c r="I20" s="30" t="s">
        <v>165</v>
      </c>
      <c r="K20" s="1"/>
      <c r="L20" s="1"/>
    </row>
    <row r="21" spans="1:21" ht="75" x14ac:dyDescent="0.2">
      <c r="A21" s="26" t="s">
        <v>836</v>
      </c>
      <c r="B21" s="26" t="s">
        <v>22</v>
      </c>
      <c r="C21" s="26"/>
      <c r="D21" s="26" t="s">
        <v>572</v>
      </c>
      <c r="E21" s="5" t="s">
        <v>276</v>
      </c>
      <c r="F21" s="6" t="s">
        <v>721</v>
      </c>
      <c r="G21" s="7" t="s">
        <v>278</v>
      </c>
      <c r="H21" s="170"/>
      <c r="I21" s="42" t="s">
        <v>354</v>
      </c>
      <c r="J21" s="2"/>
      <c r="K21" s="1"/>
      <c r="L21" s="1"/>
    </row>
    <row r="22" spans="1:21" ht="45" x14ac:dyDescent="0.2">
      <c r="A22" s="26" t="s">
        <v>837</v>
      </c>
      <c r="B22" s="26" t="s">
        <v>22</v>
      </c>
      <c r="C22" s="26"/>
      <c r="D22" s="26" t="s">
        <v>573</v>
      </c>
      <c r="E22" s="5" t="s">
        <v>105</v>
      </c>
      <c r="F22" s="6" t="s">
        <v>227</v>
      </c>
      <c r="G22" s="7" t="s">
        <v>106</v>
      </c>
      <c r="H22" s="170"/>
      <c r="I22" s="42" t="s">
        <v>102</v>
      </c>
      <c r="J22" s="2"/>
      <c r="K22" s="1"/>
      <c r="L22" s="1"/>
    </row>
    <row r="23" spans="1:21" ht="90" x14ac:dyDescent="0.2">
      <c r="A23" s="26" t="s">
        <v>838</v>
      </c>
      <c r="B23" s="26" t="s">
        <v>36</v>
      </c>
      <c r="C23" s="26"/>
      <c r="D23" s="26" t="s">
        <v>228</v>
      </c>
      <c r="E23" s="5" t="s">
        <v>275</v>
      </c>
      <c r="F23" s="10" t="s">
        <v>128</v>
      </c>
      <c r="G23" s="7" t="s">
        <v>129</v>
      </c>
      <c r="H23" s="170"/>
      <c r="I23" s="42" t="s">
        <v>229</v>
      </c>
      <c r="J23" s="2"/>
      <c r="K23" s="1"/>
      <c r="L23" s="1"/>
    </row>
    <row r="24" spans="1:21" ht="20" x14ac:dyDescent="0.2">
      <c r="A24" s="2"/>
      <c r="B24" s="2"/>
      <c r="C24" s="2"/>
      <c r="D24" s="2"/>
      <c r="E24" s="2"/>
      <c r="F24" s="2"/>
      <c r="G24" s="44" t="s">
        <v>133</v>
      </c>
      <c r="H24" s="194">
        <f>SUM(H4:H23)</f>
        <v>0</v>
      </c>
      <c r="J24" s="2"/>
      <c r="K24" s="1"/>
      <c r="L24" s="1"/>
    </row>
    <row r="25" spans="1:21" ht="45" x14ac:dyDescent="0.2">
      <c r="A25" s="2"/>
      <c r="B25" s="2"/>
      <c r="C25" s="2"/>
      <c r="D25" s="2"/>
      <c r="E25" s="2"/>
      <c r="F25" s="2"/>
      <c r="G25" s="44" t="s">
        <v>138</v>
      </c>
      <c r="H25" s="194">
        <f>COUNT(H4:H23)</f>
        <v>0</v>
      </c>
      <c r="I25" s="8"/>
      <c r="J25" s="2"/>
      <c r="K25" s="1"/>
      <c r="L25" s="1"/>
    </row>
    <row r="26" spans="1:21" ht="45" x14ac:dyDescent="0.2">
      <c r="A26" s="2"/>
      <c r="B26" s="2"/>
      <c r="C26" s="2"/>
      <c r="D26" s="2"/>
      <c r="E26" s="2"/>
      <c r="F26" s="2"/>
      <c r="G26" s="44" t="s">
        <v>134</v>
      </c>
      <c r="H26" s="192" t="str">
        <f>IF(H25&gt;0,H24/(H25*2)*100,"")</f>
        <v/>
      </c>
      <c r="J26" s="2"/>
      <c r="K26" s="1"/>
      <c r="L26" s="1"/>
    </row>
    <row r="27" spans="1:21" hidden="1" x14ac:dyDescent="0.15">
      <c r="A27" s="2"/>
      <c r="B27" s="2"/>
      <c r="C27" s="27"/>
      <c r="D27" s="28"/>
      <c r="E27" s="2"/>
      <c r="F27" s="2"/>
      <c r="G27" s="2"/>
      <c r="H27" s="2"/>
      <c r="I27" s="8"/>
      <c r="J27" s="2"/>
      <c r="K27" s="1"/>
      <c r="L27" s="1"/>
      <c r="U27" s="4" t="s">
        <v>12</v>
      </c>
    </row>
    <row r="28" spans="1:21" hidden="1" x14ac:dyDescent="0.2">
      <c r="A28" s="2"/>
      <c r="B28" s="2"/>
      <c r="C28" s="2"/>
      <c r="D28" s="2"/>
      <c r="E28" s="2"/>
      <c r="F28" s="2"/>
      <c r="G28" s="2"/>
      <c r="H28" s="2"/>
      <c r="I28" s="8"/>
      <c r="J28" s="2"/>
      <c r="K28" s="1"/>
      <c r="L28" s="1"/>
    </row>
    <row r="29" spans="1:21" hidden="1" x14ac:dyDescent="0.2">
      <c r="A29" s="2"/>
      <c r="B29" s="2"/>
      <c r="C29" s="2"/>
      <c r="D29" s="2"/>
      <c r="E29" s="2"/>
      <c r="F29" s="2"/>
      <c r="G29" s="2"/>
      <c r="H29" s="2"/>
      <c r="I29" s="8"/>
      <c r="J29" s="2"/>
      <c r="K29" s="1"/>
      <c r="L29" s="1"/>
    </row>
    <row r="30" spans="1:21" hidden="1" x14ac:dyDescent="0.2">
      <c r="A30" s="2"/>
      <c r="B30" s="2"/>
      <c r="C30" s="2"/>
      <c r="D30" s="2"/>
      <c r="E30" s="2"/>
      <c r="F30" s="2"/>
      <c r="G30" s="2"/>
      <c r="H30" s="2"/>
      <c r="J30" s="2"/>
      <c r="K30" s="1"/>
      <c r="L30" s="1"/>
    </row>
    <row r="31" spans="1:21" hidden="1" x14ac:dyDescent="0.2">
      <c r="A31" s="2"/>
      <c r="B31" s="2"/>
      <c r="C31" s="27"/>
      <c r="D31" s="27"/>
      <c r="E31" s="2"/>
      <c r="F31" s="2"/>
      <c r="G31" s="2"/>
      <c r="H31" s="2"/>
      <c r="J31" s="2"/>
      <c r="K31" s="1"/>
      <c r="L31" s="1"/>
    </row>
    <row r="32" spans="1:21" hidden="1" x14ac:dyDescent="0.15">
      <c r="A32" s="2"/>
      <c r="B32" s="2"/>
      <c r="C32" s="27"/>
      <c r="D32" s="28"/>
      <c r="E32" s="2"/>
      <c r="F32" s="2"/>
      <c r="G32" s="2"/>
      <c r="H32" s="2"/>
      <c r="J32" s="2"/>
      <c r="K32" s="1"/>
      <c r="L32" s="1"/>
    </row>
    <row r="33" spans="1:12" hidden="1" x14ac:dyDescent="0.2">
      <c r="A33" s="2"/>
      <c r="B33" s="1"/>
      <c r="C33" s="2"/>
      <c r="D33" s="8"/>
      <c r="E33" s="2"/>
      <c r="F33" s="2"/>
      <c r="G33" s="2"/>
      <c r="H33" s="2"/>
      <c r="J33" s="2"/>
      <c r="K33" s="1"/>
      <c r="L33" s="1"/>
    </row>
    <row r="34" spans="1:12" hidden="1" x14ac:dyDescent="0.2">
      <c r="A34" s="2"/>
      <c r="B34" s="2"/>
      <c r="C34" s="2"/>
      <c r="D34" s="2"/>
      <c r="E34" s="2"/>
      <c r="F34" s="2"/>
      <c r="G34" s="2"/>
      <c r="H34" s="2"/>
      <c r="J34" s="2"/>
      <c r="K34" s="1"/>
      <c r="L34" s="1"/>
    </row>
    <row r="35" spans="1:12" hidden="1" x14ac:dyDescent="0.2">
      <c r="A35" s="2"/>
      <c r="B35" s="2"/>
      <c r="C35" s="2"/>
      <c r="D35" s="2"/>
      <c r="E35" s="2"/>
      <c r="F35" s="2"/>
      <c r="G35" s="2"/>
      <c r="H35" s="2"/>
      <c r="J35" s="2"/>
      <c r="K35" s="1"/>
      <c r="L35" s="1"/>
    </row>
    <row r="36" spans="1:12" hidden="1" x14ac:dyDescent="0.2">
      <c r="C36" s="8"/>
      <c r="D36" s="8"/>
    </row>
    <row r="37" spans="1:12" hidden="1" x14ac:dyDescent="0.2">
      <c r="I37" s="8"/>
    </row>
    <row r="129" x14ac:dyDescent="0.2"/>
    <row r="130" x14ac:dyDescent="0.2"/>
    <row r="134" x14ac:dyDescent="0.2"/>
    <row r="135" x14ac:dyDescent="0.2"/>
    <row r="136" x14ac:dyDescent="0.2"/>
    <row r="137" x14ac:dyDescent="0.2"/>
    <row r="138" x14ac:dyDescent="0.2"/>
  </sheetData>
  <sortState xmlns:xlrd2="http://schemas.microsoft.com/office/spreadsheetml/2017/richdata2" ref="A7:W9">
    <sortCondition ref="A7:A9"/>
  </sortState>
  <mergeCells count="4">
    <mergeCell ref="B2:C2"/>
    <mergeCell ref="A3:G3"/>
    <mergeCell ref="A1:C1"/>
    <mergeCell ref="E1:G1"/>
  </mergeCells>
  <conditionalFormatting sqref="H4:H23">
    <cfRule type="containsBlanks" dxfId="52" priority="16">
      <formula>LEN(TRIM(H4))=0</formula>
    </cfRule>
    <cfRule type="cellIs" dxfId="51" priority="17" operator="equal">
      <formula>0</formula>
    </cfRule>
    <cfRule type="cellIs" dxfId="50" priority="18" operator="equal">
      <formula>1</formula>
    </cfRule>
    <cfRule type="cellIs" dxfId="49" priority="19" operator="equal">
      <formula>2</formula>
    </cfRule>
  </conditionalFormatting>
  <conditionalFormatting sqref="H26">
    <cfRule type="colorScale" priority="11">
      <colorScale>
        <cfvo type="num" val="0"/>
        <cfvo type="num" val="50"/>
        <cfvo type="num" val="100"/>
        <color rgb="FFF8696B"/>
        <color rgb="FFFFEB84"/>
        <color rgb="FF63BE7B"/>
      </colorScale>
    </cfRule>
    <cfRule type="containsBlanks" dxfId="48" priority="12">
      <formula>LEN(TRIM(H26))=0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47" priority="2" operator="containsText" text="non évalué">
      <formula>NOT(ISERROR(SEARCH("non évalué",H1)))</formula>
    </cfRule>
    <cfRule type="containsText" dxfId="46" priority="3" operator="containsText" text="aucun service">
      <formula>NOT(ISERROR(SEARCH("aucun service",H1)))</formula>
    </cfRule>
    <cfRule type="containsText" dxfId="45" priority="4" operator="containsText" text="service limité">
      <formula>NOT(ISERROR(SEARCH("service limité",H1)))</formula>
    </cfRule>
  </conditionalFormatting>
  <conditionalFormatting sqref="H1">
    <cfRule type="containsText" dxfId="44" priority="1" operator="containsText" text="service de base">
      <formula>NOT(ISERROR(SEARCH("service de base",H1)))</formula>
    </cfRule>
  </conditionalFormatting>
  <dataValidations count="2">
    <dataValidation allowBlank="1" showInputMessage="1" showErrorMessage="1" errorTitle="Vous devez saisir 3, 2 ou 1." error="3 (+++) : répond à la norme._x000a_2 (++) : répond partiellement à la norme._x000a_1 (+) : ne répond pas à la norme." sqref="J18:L18 K12:L12 I17:I19 K17:L21 J21 J22:L35 I11:I12 J4:L11 J13:L16" xr:uid="{00000000-0002-0000-0500-000000000000}"/>
    <dataValidation type="whole" allowBlank="1" showInputMessage="1" showErrorMessage="1" error="La valeur doit être 2, 1 ou 0" sqref="H4:H23" xr:uid="{00000000-0002-0000-0500-000001000000}">
      <formula1>0</formula1>
      <formula2>2</formula2>
    </dataValidation>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9966FF"/>
  </sheetPr>
  <dimension ref="A1:W47"/>
  <sheetViews>
    <sheetView zoomScale="110" zoomScalePageLayoutView="183" workbookViewId="0">
      <pane ySplit="2" topLeftCell="A3" activePane="bottomLeft" state="frozen"/>
      <selection pane="bottomLeft" activeCell="A3" sqref="A3:A8"/>
    </sheetView>
  </sheetViews>
  <sheetFormatPr baseColWidth="10" defaultColWidth="0" defaultRowHeight="14" zeroHeight="1" x14ac:dyDescent="0.2"/>
  <cols>
    <col min="1" max="1" width="14.5" style="3" customWidth="1"/>
    <col min="2" max="2" width="16.83203125" style="4" customWidth="1"/>
    <col min="3" max="3" width="24.1640625" style="4" customWidth="1"/>
    <col min="4" max="4" width="84.1640625" style="4" customWidth="1"/>
    <col min="5" max="5" width="29" style="4" customWidth="1"/>
    <col min="6" max="6" width="25.83203125" style="4" customWidth="1"/>
    <col min="7" max="7" width="33.33203125" style="4" customWidth="1"/>
    <col min="8" max="8" width="52.33203125" style="4" customWidth="1"/>
    <col min="9" max="9" width="116.33203125" style="4" customWidth="1"/>
    <col min="10" max="10" width="30.6640625" style="4" customWidth="1"/>
    <col min="11" max="23" width="0" style="4" hidden="1" customWidth="1"/>
    <col min="24" max="16384" width="8.83203125" style="4" hidden="1"/>
  </cols>
  <sheetData>
    <row r="1" spans="1:13" ht="45.5" customHeight="1" x14ac:dyDescent="0.2">
      <c r="A1" s="239">
        <f>'Tableaux récapitulatifs'!E11</f>
        <v>0</v>
      </c>
      <c r="B1" s="239"/>
      <c r="C1" s="239"/>
      <c r="D1" s="216">
        <f>'Tableaux récapitulatifs'!E6/'Tableaux récapitulatifs'!D6</f>
        <v>0</v>
      </c>
      <c r="E1" s="240" t="s">
        <v>680</v>
      </c>
      <c r="F1" s="241"/>
      <c r="G1" s="242"/>
      <c r="H1" s="205" t="str">
        <f>'Tableaux récapitulatifs'!I6</f>
        <v>Niveau selon le Programme commun : non évalué</v>
      </c>
    </row>
    <row r="2" spans="1:13" s="3" customFormat="1" ht="15" x14ac:dyDescent="0.2">
      <c r="A2" s="111" t="s">
        <v>501</v>
      </c>
      <c r="B2" s="256" t="s">
        <v>7</v>
      </c>
      <c r="C2" s="257"/>
      <c r="D2" s="111" t="s">
        <v>6</v>
      </c>
      <c r="E2" s="15" t="s">
        <v>91</v>
      </c>
      <c r="F2" s="9" t="s">
        <v>92</v>
      </c>
      <c r="G2" s="16" t="s">
        <v>93</v>
      </c>
      <c r="H2" s="1" t="s">
        <v>264</v>
      </c>
      <c r="I2" s="111" t="s">
        <v>144</v>
      </c>
      <c r="J2" s="3" t="s">
        <v>263</v>
      </c>
    </row>
    <row r="3" spans="1:13" s="3" customFormat="1" ht="180" x14ac:dyDescent="0.2">
      <c r="A3" s="114" t="s">
        <v>839</v>
      </c>
      <c r="B3" s="112" t="s">
        <v>635</v>
      </c>
      <c r="C3" s="112" t="s">
        <v>297</v>
      </c>
      <c r="D3" s="210" t="s">
        <v>674</v>
      </c>
      <c r="E3" s="5" t="s">
        <v>108</v>
      </c>
      <c r="F3" s="6" t="s">
        <v>109</v>
      </c>
      <c r="G3" s="7" t="s">
        <v>110</v>
      </c>
      <c r="H3" s="170"/>
      <c r="I3" s="210" t="s">
        <v>710</v>
      </c>
    </row>
    <row r="4" spans="1:13" s="3" customFormat="1" ht="60" x14ac:dyDescent="0.2">
      <c r="A4" s="114" t="s">
        <v>840</v>
      </c>
      <c r="B4" s="112" t="s">
        <v>635</v>
      </c>
      <c r="C4" s="112" t="s">
        <v>636</v>
      </c>
      <c r="D4" s="210" t="s">
        <v>675</v>
      </c>
      <c r="E4" s="5" t="s">
        <v>707</v>
      </c>
      <c r="F4" s="6" t="s">
        <v>708</v>
      </c>
      <c r="G4" s="7" t="s">
        <v>709</v>
      </c>
      <c r="H4" s="170"/>
      <c r="I4" s="210" t="s">
        <v>706</v>
      </c>
    </row>
    <row r="5" spans="1:13" ht="43.5" customHeight="1" x14ac:dyDescent="0.2">
      <c r="A5" s="268" t="s">
        <v>841</v>
      </c>
      <c r="B5" s="70" t="s">
        <v>594</v>
      </c>
      <c r="C5" s="70" t="s">
        <v>636</v>
      </c>
      <c r="D5" s="71" t="s">
        <v>190</v>
      </c>
      <c r="E5" s="63" t="s">
        <v>637</v>
      </c>
      <c r="F5" s="63" t="s">
        <v>637</v>
      </c>
      <c r="G5" s="63" t="s">
        <v>174</v>
      </c>
      <c r="H5" s="64" t="s">
        <v>493</v>
      </c>
      <c r="I5" s="113" t="s">
        <v>175</v>
      </c>
      <c r="K5" s="2"/>
      <c r="L5" s="1"/>
      <c r="M5" s="1"/>
    </row>
    <row r="6" spans="1:13" s="3" customFormat="1" ht="60" x14ac:dyDescent="0.2">
      <c r="A6" s="114" t="s">
        <v>842</v>
      </c>
      <c r="B6" s="112" t="s">
        <v>47</v>
      </c>
      <c r="C6" s="112" t="s">
        <v>186</v>
      </c>
      <c r="D6" s="112" t="s">
        <v>230</v>
      </c>
      <c r="E6" s="5" t="s">
        <v>411</v>
      </c>
      <c r="F6" s="6" t="s">
        <v>412</v>
      </c>
      <c r="G6" s="7" t="s">
        <v>638</v>
      </c>
      <c r="H6" s="170"/>
      <c r="I6" s="112" t="s">
        <v>231</v>
      </c>
    </row>
    <row r="7" spans="1:13" s="3" customFormat="1" ht="77" customHeight="1" x14ac:dyDescent="0.2">
      <c r="A7" s="114" t="s">
        <v>843</v>
      </c>
      <c r="B7" s="112" t="s">
        <v>49</v>
      </c>
      <c r="C7" s="112" t="s">
        <v>313</v>
      </c>
      <c r="D7" s="112" t="s">
        <v>574</v>
      </c>
      <c r="E7" s="5" t="s">
        <v>418</v>
      </c>
      <c r="F7" s="6" t="s">
        <v>29</v>
      </c>
      <c r="G7" s="7" t="s">
        <v>30</v>
      </c>
      <c r="H7" s="170"/>
      <c r="I7" s="112" t="s">
        <v>154</v>
      </c>
    </row>
    <row r="8" spans="1:13" ht="60" x14ac:dyDescent="0.2">
      <c r="A8" s="114" t="s">
        <v>844</v>
      </c>
      <c r="B8" s="112" t="s">
        <v>120</v>
      </c>
      <c r="C8" s="112" t="s">
        <v>314</v>
      </c>
      <c r="D8" s="112" t="s">
        <v>593</v>
      </c>
      <c r="E8" s="5" t="s">
        <v>419</v>
      </c>
      <c r="F8" s="6" t="s">
        <v>298</v>
      </c>
      <c r="G8" s="7" t="s">
        <v>27</v>
      </c>
      <c r="H8" s="170"/>
      <c r="I8" s="114"/>
      <c r="J8" s="1"/>
      <c r="K8" s="1"/>
      <c r="L8" s="1"/>
    </row>
    <row r="9" spans="1:13" ht="20" x14ac:dyDescent="0.2">
      <c r="G9" s="115" t="s">
        <v>133</v>
      </c>
      <c r="H9" s="195">
        <f>SUM(H3,H4,H6,H7,H8)</f>
        <v>0</v>
      </c>
      <c r="J9" s="1"/>
      <c r="K9" s="1"/>
      <c r="L9" s="1"/>
    </row>
    <row r="10" spans="1:13" ht="30" x14ac:dyDescent="0.2">
      <c r="G10" s="115" t="s">
        <v>135</v>
      </c>
      <c r="H10" s="195">
        <f>COUNT(H3:H4,H6:H8)</f>
        <v>0</v>
      </c>
    </row>
    <row r="11" spans="1:13" ht="43.5" customHeight="1" x14ac:dyDescent="0.2">
      <c r="G11" s="115" t="s">
        <v>639</v>
      </c>
      <c r="H11" s="192" t="str">
        <f>IF(H10&gt;0,H9/(H10*2)*100,"")</f>
        <v/>
      </c>
      <c r="J11" s="1"/>
      <c r="K11" s="1"/>
      <c r="L11" s="1"/>
    </row>
    <row r="12" spans="1:13" ht="43.5" hidden="1" customHeight="1" x14ac:dyDescent="0.2">
      <c r="J12" s="1"/>
      <c r="K12" s="1"/>
      <c r="L12" s="1"/>
    </row>
    <row r="13" spans="1:13" ht="43.5" hidden="1" customHeight="1" x14ac:dyDescent="0.2">
      <c r="J13" s="1"/>
      <c r="K13" s="1"/>
      <c r="L13" s="1"/>
    </row>
    <row r="14" spans="1:13" ht="43.5" hidden="1" customHeight="1" x14ac:dyDescent="0.2">
      <c r="I14" s="8"/>
      <c r="J14" s="1"/>
      <c r="K14" s="1"/>
      <c r="L14" s="1"/>
    </row>
    <row r="15" spans="1:13" ht="43.5" hidden="1" customHeight="1" x14ac:dyDescent="0.2">
      <c r="I15" s="8"/>
      <c r="J15" s="1"/>
      <c r="K15" s="1"/>
      <c r="L15" s="1"/>
    </row>
    <row r="16" spans="1:13" ht="43.5" hidden="1" customHeight="1" x14ac:dyDescent="0.2">
      <c r="I16" s="8"/>
      <c r="J16" s="1"/>
      <c r="K16" s="1"/>
      <c r="L16" s="1"/>
    </row>
    <row r="17" spans="9:21" hidden="1" x14ac:dyDescent="0.2">
      <c r="J17" s="1"/>
      <c r="K17" s="1"/>
      <c r="L17" s="1"/>
    </row>
    <row r="18" spans="9:21" hidden="1" x14ac:dyDescent="0.2">
      <c r="I18" s="8"/>
      <c r="J18" s="1"/>
      <c r="K18" s="1"/>
      <c r="L18" s="1"/>
    </row>
    <row r="19" spans="9:21" hidden="1" x14ac:dyDescent="0.2">
      <c r="J19" s="1"/>
      <c r="K19" s="1"/>
      <c r="L19" s="1"/>
    </row>
    <row r="20" spans="9:21" hidden="1" x14ac:dyDescent="0.2">
      <c r="I20" s="8"/>
      <c r="J20" s="1"/>
      <c r="K20" s="1"/>
      <c r="L20" s="1"/>
    </row>
    <row r="21" spans="9:21" hidden="1" x14ac:dyDescent="0.2">
      <c r="I21" s="8"/>
      <c r="J21" s="1"/>
      <c r="K21" s="1"/>
      <c r="L21" s="1"/>
      <c r="U21" s="4" t="s">
        <v>12</v>
      </c>
    </row>
    <row r="22" spans="9:21" hidden="1" x14ac:dyDescent="0.2">
      <c r="I22" s="8"/>
      <c r="J22" s="1"/>
      <c r="K22" s="1"/>
      <c r="L22" s="1"/>
    </row>
    <row r="23" spans="9:21" hidden="1" x14ac:dyDescent="0.2">
      <c r="J23" s="1"/>
      <c r="K23" s="1"/>
      <c r="L23" s="1"/>
    </row>
    <row r="24" spans="9:21" hidden="1" x14ac:dyDescent="0.2">
      <c r="J24" s="1"/>
      <c r="K24" s="1"/>
      <c r="L24" s="1"/>
    </row>
    <row r="25" spans="9:21" hidden="1" x14ac:dyDescent="0.2">
      <c r="J25" s="1"/>
      <c r="K25" s="1"/>
      <c r="L25" s="1"/>
    </row>
    <row r="26" spans="9:21" hidden="1" x14ac:dyDescent="0.2">
      <c r="J26" s="1"/>
      <c r="K26" s="1"/>
      <c r="L26" s="1"/>
    </row>
    <row r="27" spans="9:21" ht="30.75" hidden="1" customHeight="1" x14ac:dyDescent="0.2">
      <c r="J27" s="1"/>
      <c r="K27" s="1"/>
      <c r="L27" s="1"/>
    </row>
    <row r="28" spans="9:21" hidden="1" x14ac:dyDescent="0.2">
      <c r="J28" s="1"/>
      <c r="K28" s="1"/>
      <c r="L28" s="1"/>
    </row>
    <row r="29" spans="9:21" hidden="1" x14ac:dyDescent="0.2">
      <c r="J29" s="1"/>
      <c r="K29" s="1"/>
      <c r="L29" s="1"/>
    </row>
    <row r="30" spans="9:21" hidden="1" x14ac:dyDescent="0.2">
      <c r="I30" s="8"/>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sheetData>
  <mergeCells count="3">
    <mergeCell ref="B2:C2"/>
    <mergeCell ref="A1:C1"/>
    <mergeCell ref="E1:G1"/>
  </mergeCells>
  <conditionalFormatting sqref="H5">
    <cfRule type="colorScale" priority="45">
      <colorScale>
        <cfvo type="min"/>
        <cfvo type="percentile" val="50"/>
        <cfvo type="max"/>
        <color rgb="FFF8696B"/>
        <color rgb="FFFFEB84"/>
        <color rgb="FF63BE7B"/>
      </colorScale>
    </cfRule>
  </conditionalFormatting>
  <conditionalFormatting sqref="H3:H4">
    <cfRule type="containsBlanks" dxfId="43" priority="21">
      <formula>LEN(TRIM(H3))=0</formula>
    </cfRule>
    <cfRule type="cellIs" dxfId="42" priority="22" operator="equal">
      <formula>0</formula>
    </cfRule>
    <cfRule type="cellIs" dxfId="41" priority="23" operator="equal">
      <formula>1</formula>
    </cfRule>
    <cfRule type="cellIs" dxfId="40" priority="24" operator="equal">
      <formula>2</formula>
    </cfRule>
  </conditionalFormatting>
  <conditionalFormatting sqref="H6:H8">
    <cfRule type="containsBlanks" dxfId="39" priority="17">
      <formula>LEN(TRIM(H6))=0</formula>
    </cfRule>
    <cfRule type="cellIs" dxfId="38" priority="18" operator="equal">
      <formula>0</formula>
    </cfRule>
    <cfRule type="cellIs" dxfId="37" priority="19" operator="equal">
      <formula>1</formula>
    </cfRule>
    <cfRule type="cellIs" dxfId="36" priority="20" operator="equal">
      <formula>2</formula>
    </cfRule>
  </conditionalFormatting>
  <conditionalFormatting sqref="H11">
    <cfRule type="colorScale" priority="11">
      <colorScale>
        <cfvo type="num" val="0"/>
        <cfvo type="num" val="50"/>
        <cfvo type="num" val="100"/>
        <color rgb="FFF8696B"/>
        <color rgb="FFFFEB84"/>
        <color rgb="FF63BE7B"/>
      </colorScale>
    </cfRule>
    <cfRule type="containsBlanks" dxfId="35" priority="12">
      <formula>LEN(TRIM(H11))=0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34" priority="2" operator="containsText" text="non évalué">
      <formula>NOT(ISERROR(SEARCH("non évalué",H1)))</formula>
    </cfRule>
    <cfRule type="containsText" dxfId="33" priority="3" operator="containsText" text="aucun service">
      <formula>NOT(ISERROR(SEARCH("aucun service",H1)))</formula>
    </cfRule>
    <cfRule type="containsText" dxfId="32" priority="4" operator="containsText" text="service limité">
      <formula>NOT(ISERROR(SEARCH("service limité",H1)))</formula>
    </cfRule>
  </conditionalFormatting>
  <conditionalFormatting sqref="H1">
    <cfRule type="containsText" dxfId="31" priority="1" operator="containsText" text="service de base">
      <formula>NOT(ISERROR(SEARCH("service de base",H1)))</formula>
    </cfRule>
  </conditionalFormatting>
  <dataValidations count="2">
    <dataValidation allowBlank="1" showInputMessage="1" showErrorMessage="1" errorTitle="Vous devez saisir 3, 2 ou 1." error="3 (+++) : répond à la norme._x000a_2 (++) : répond partiellement à la norme._x000a_1 (+) : ne répond pas à la norme." sqref="K5:M6 J11:L29 J8:L9" xr:uid="{00000000-0002-0000-0600-000000000000}"/>
    <dataValidation type="whole" allowBlank="1" showInputMessage="1" showErrorMessage="1" error="La valeur doit être 2, 1 ou 0" sqref="H3:H4 H6:H8" xr:uid="{00000000-0002-0000-0600-000001000000}">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99CC"/>
  </sheetPr>
  <dimension ref="A1:W58"/>
  <sheetViews>
    <sheetView zoomScale="131" zoomScaleNormal="85" zoomScalePageLayoutView="183" workbookViewId="0">
      <pane ySplit="2" topLeftCell="A3" activePane="bottomLeft" state="frozen"/>
      <selection pane="bottomLeft" activeCell="A3" sqref="A3:A18"/>
    </sheetView>
  </sheetViews>
  <sheetFormatPr baseColWidth="10" defaultColWidth="0" defaultRowHeight="14" zeroHeight="1" x14ac:dyDescent="0.2"/>
  <cols>
    <col min="1" max="1" width="10.33203125" style="3" bestFit="1" customWidth="1"/>
    <col min="2" max="2" width="16.83203125" style="4" customWidth="1"/>
    <col min="3" max="3" width="22.5" style="4" customWidth="1"/>
    <col min="4" max="4" width="84.1640625" style="4" customWidth="1"/>
    <col min="5" max="5" width="29" style="4" customWidth="1"/>
    <col min="6" max="6" width="25.83203125" style="4" customWidth="1"/>
    <col min="7" max="7" width="33.33203125" style="4" customWidth="1"/>
    <col min="8" max="8" width="49.83203125" style="4" customWidth="1"/>
    <col min="9" max="9" width="116.33203125" style="4" customWidth="1"/>
    <col min="10" max="10" width="30.6640625" style="4" customWidth="1"/>
    <col min="11" max="23" width="0" style="4" hidden="1" customWidth="1"/>
    <col min="24" max="16384" width="8.83203125" style="4" hidden="1"/>
  </cols>
  <sheetData>
    <row r="1" spans="1:13" ht="45.5" customHeight="1" x14ac:dyDescent="0.2">
      <c r="A1" s="260">
        <f>'Tableaux récapitulatifs'!E11</f>
        <v>0</v>
      </c>
      <c r="B1" s="260"/>
      <c r="C1" s="260"/>
      <c r="D1" s="217">
        <f>'Tableaux récapitulatifs'!E7/'Tableaux récapitulatifs'!D7</f>
        <v>0</v>
      </c>
      <c r="E1" s="240" t="s">
        <v>680</v>
      </c>
      <c r="F1" s="241"/>
      <c r="G1" s="242"/>
      <c r="H1" s="205" t="str">
        <f>'Tableaux récapitulatifs'!I6</f>
        <v>Niveau selon le Programme commun : non évalué</v>
      </c>
    </row>
    <row r="2" spans="1:13" s="3" customFormat="1" ht="15" x14ac:dyDescent="0.2">
      <c r="A2" s="65" t="s">
        <v>501</v>
      </c>
      <c r="B2" s="258" t="s">
        <v>7</v>
      </c>
      <c r="C2" s="259"/>
      <c r="D2" s="65" t="s">
        <v>6</v>
      </c>
      <c r="E2" s="15" t="s">
        <v>91</v>
      </c>
      <c r="F2" s="9" t="s">
        <v>92</v>
      </c>
      <c r="G2" s="16" t="s">
        <v>93</v>
      </c>
      <c r="H2" s="1" t="s">
        <v>264</v>
      </c>
      <c r="I2" s="65" t="s">
        <v>144</v>
      </c>
      <c r="J2" s="3" t="s">
        <v>263</v>
      </c>
    </row>
    <row r="3" spans="1:13" s="3" customFormat="1" ht="328" x14ac:dyDescent="0.2">
      <c r="A3" s="67" t="s">
        <v>845</v>
      </c>
      <c r="B3" s="66" t="s">
        <v>50</v>
      </c>
      <c r="C3" s="66" t="s">
        <v>299</v>
      </c>
      <c r="D3" s="66" t="s">
        <v>575</v>
      </c>
      <c r="E3" s="5" t="s">
        <v>288</v>
      </c>
      <c r="F3" s="10" t="s">
        <v>180</v>
      </c>
      <c r="G3" s="17" t="s">
        <v>181</v>
      </c>
      <c r="H3" s="170"/>
      <c r="I3" s="66" t="s">
        <v>424</v>
      </c>
    </row>
    <row r="4" spans="1:13" s="3" customFormat="1" ht="75" x14ac:dyDescent="0.2">
      <c r="A4" s="67" t="s">
        <v>846</v>
      </c>
      <c r="B4" s="66" t="s">
        <v>640</v>
      </c>
      <c r="C4" s="68" t="s">
        <v>645</v>
      </c>
      <c r="D4" s="66" t="s">
        <v>576</v>
      </c>
      <c r="E4" s="5" t="s">
        <v>289</v>
      </c>
      <c r="F4" s="10" t="s">
        <v>118</v>
      </c>
      <c r="G4" s="7" t="s">
        <v>119</v>
      </c>
      <c r="H4" s="170"/>
      <c r="I4" s="66" t="s">
        <v>232</v>
      </c>
    </row>
    <row r="5" spans="1:13" ht="75" x14ac:dyDescent="0.2">
      <c r="A5" s="67" t="s">
        <v>847</v>
      </c>
      <c r="B5" s="66" t="s">
        <v>182</v>
      </c>
      <c r="C5" s="66" t="s">
        <v>318</v>
      </c>
      <c r="D5" s="66" t="s">
        <v>577</v>
      </c>
      <c r="E5" s="5" t="s">
        <v>295</v>
      </c>
      <c r="F5" s="6" t="s">
        <v>296</v>
      </c>
      <c r="G5" s="7" t="s">
        <v>233</v>
      </c>
      <c r="H5" s="170"/>
      <c r="I5" s="66" t="s">
        <v>355</v>
      </c>
      <c r="K5" s="2"/>
      <c r="L5" s="1"/>
      <c r="M5" s="1"/>
    </row>
    <row r="6" spans="1:13" s="3" customFormat="1" ht="150" x14ac:dyDescent="0.2">
      <c r="A6" s="67" t="s">
        <v>848</v>
      </c>
      <c r="B6" s="66" t="s">
        <v>641</v>
      </c>
      <c r="C6" s="68" t="s">
        <v>319</v>
      </c>
      <c r="D6" s="66" t="s">
        <v>578</v>
      </c>
      <c r="E6" s="5" t="s">
        <v>479</v>
      </c>
      <c r="F6" s="10" t="s">
        <v>480</v>
      </c>
      <c r="G6" s="17" t="s">
        <v>481</v>
      </c>
      <c r="H6" s="170"/>
      <c r="I6" s="66" t="s">
        <v>478</v>
      </c>
    </row>
    <row r="7" spans="1:13" s="3" customFormat="1" ht="105" x14ac:dyDescent="0.2">
      <c r="A7" s="67" t="s">
        <v>849</v>
      </c>
      <c r="B7" s="66" t="s">
        <v>641</v>
      </c>
      <c r="C7" s="68" t="s">
        <v>294</v>
      </c>
      <c r="D7" s="67" t="s">
        <v>340</v>
      </c>
      <c r="E7" s="5" t="s">
        <v>185</v>
      </c>
      <c r="F7" s="10" t="s">
        <v>341</v>
      </c>
      <c r="G7" s="17" t="s">
        <v>342</v>
      </c>
      <c r="H7" s="170"/>
      <c r="I7" s="66" t="s">
        <v>356</v>
      </c>
    </row>
    <row r="8" spans="1:13" s="3" customFormat="1" ht="45" x14ac:dyDescent="0.2">
      <c r="A8" s="67" t="s">
        <v>850</v>
      </c>
      <c r="B8" s="66" t="s">
        <v>22</v>
      </c>
      <c r="C8" s="68" t="s">
        <v>646</v>
      </c>
      <c r="D8" s="68" t="s">
        <v>579</v>
      </c>
      <c r="E8" s="5" t="s">
        <v>112</v>
      </c>
      <c r="F8" s="10" t="s">
        <v>113</v>
      </c>
      <c r="G8" s="7" t="s">
        <v>96</v>
      </c>
      <c r="H8" s="170"/>
      <c r="I8" s="66" t="s">
        <v>111</v>
      </c>
    </row>
    <row r="9" spans="1:13" ht="195" x14ac:dyDescent="0.2">
      <c r="A9" s="67" t="s">
        <v>851</v>
      </c>
      <c r="B9" s="66" t="s">
        <v>642</v>
      </c>
      <c r="C9" s="68" t="s">
        <v>318</v>
      </c>
      <c r="D9" s="68" t="s">
        <v>580</v>
      </c>
      <c r="E9" s="5" t="s">
        <v>290</v>
      </c>
      <c r="F9" s="10" t="s">
        <v>306</v>
      </c>
      <c r="G9" s="7" t="s">
        <v>23</v>
      </c>
      <c r="H9" s="170"/>
      <c r="I9" s="66" t="s">
        <v>511</v>
      </c>
      <c r="J9" s="1"/>
      <c r="K9" s="1"/>
      <c r="L9" s="1"/>
    </row>
    <row r="10" spans="1:13" ht="120" x14ac:dyDescent="0.2">
      <c r="A10" s="67" t="s">
        <v>852</v>
      </c>
      <c r="B10" s="66" t="s">
        <v>642</v>
      </c>
      <c r="C10" s="68" t="s">
        <v>364</v>
      </c>
      <c r="D10" s="68" t="s">
        <v>483</v>
      </c>
      <c r="E10" s="5" t="s">
        <v>361</v>
      </c>
      <c r="F10" s="10" t="s">
        <v>362</v>
      </c>
      <c r="G10" s="7" t="s">
        <v>363</v>
      </c>
      <c r="H10" s="170"/>
      <c r="I10" s="66" t="s">
        <v>722</v>
      </c>
      <c r="J10" s="1"/>
      <c r="K10" s="1"/>
      <c r="L10" s="1"/>
    </row>
    <row r="11" spans="1:13" s="3" customFormat="1" ht="105" x14ac:dyDescent="0.2">
      <c r="A11" s="67" t="s">
        <v>853</v>
      </c>
      <c r="B11" s="66" t="s">
        <v>183</v>
      </c>
      <c r="C11" s="66" t="s">
        <v>314</v>
      </c>
      <c r="D11" s="68" t="s">
        <v>166</v>
      </c>
      <c r="E11" s="5" t="s">
        <v>291</v>
      </c>
      <c r="F11" s="10" t="s">
        <v>234</v>
      </c>
      <c r="G11" s="7" t="s">
        <v>235</v>
      </c>
      <c r="H11" s="170"/>
      <c r="I11" s="66" t="s">
        <v>249</v>
      </c>
    </row>
    <row r="12" spans="1:13" s="3" customFormat="1" ht="90" x14ac:dyDescent="0.2">
      <c r="A12" s="67" t="s">
        <v>854</v>
      </c>
      <c r="B12" s="66" t="s">
        <v>32</v>
      </c>
      <c r="C12" s="68" t="s">
        <v>184</v>
      </c>
      <c r="D12" s="68" t="s">
        <v>123</v>
      </c>
      <c r="E12" s="5" t="s">
        <v>121</v>
      </c>
      <c r="F12" s="10" t="s">
        <v>122</v>
      </c>
      <c r="G12" s="7" t="s">
        <v>648</v>
      </c>
      <c r="H12" s="170"/>
      <c r="I12" s="69" t="s">
        <v>484</v>
      </c>
    </row>
    <row r="13" spans="1:13" ht="75" x14ac:dyDescent="0.2">
      <c r="A13" s="67" t="s">
        <v>855</v>
      </c>
      <c r="B13" s="66" t="s">
        <v>33</v>
      </c>
      <c r="C13" s="68" t="s">
        <v>316</v>
      </c>
      <c r="D13" s="68" t="s">
        <v>676</v>
      </c>
      <c r="E13" s="5" t="s">
        <v>677</v>
      </c>
      <c r="F13" s="6" t="s">
        <v>678</v>
      </c>
      <c r="G13" s="7" t="s">
        <v>681</v>
      </c>
      <c r="H13" s="170"/>
      <c r="I13" s="66" t="s">
        <v>357</v>
      </c>
      <c r="K13" s="2"/>
      <c r="L13" s="1"/>
      <c r="M13" s="1"/>
    </row>
    <row r="14" spans="1:13" s="3" customFormat="1" ht="72" customHeight="1" x14ac:dyDescent="0.2">
      <c r="A14" s="67" t="s">
        <v>856</v>
      </c>
      <c r="B14" s="66" t="s">
        <v>643</v>
      </c>
      <c r="C14" s="66" t="s">
        <v>314</v>
      </c>
      <c r="D14" s="68" t="s">
        <v>358</v>
      </c>
      <c r="E14" s="5" t="s">
        <v>359</v>
      </c>
      <c r="F14" s="10" t="s">
        <v>360</v>
      </c>
      <c r="G14" s="7" t="s">
        <v>86</v>
      </c>
      <c r="H14" s="170"/>
      <c r="I14" s="67" t="s">
        <v>506</v>
      </c>
    </row>
    <row r="15" spans="1:13" ht="75" x14ac:dyDescent="0.2">
      <c r="A15" s="67" t="s">
        <v>857</v>
      </c>
      <c r="B15" s="66" t="s">
        <v>643</v>
      </c>
      <c r="C15" s="68" t="s">
        <v>646</v>
      </c>
      <c r="D15" s="68" t="s">
        <v>581</v>
      </c>
      <c r="E15" s="5" t="s">
        <v>167</v>
      </c>
      <c r="F15" s="10" t="s">
        <v>168</v>
      </c>
      <c r="G15" s="7" t="s">
        <v>85</v>
      </c>
      <c r="H15" s="170"/>
      <c r="I15" s="66" t="s">
        <v>422</v>
      </c>
      <c r="J15" s="1"/>
      <c r="K15" s="1"/>
      <c r="L15" s="1"/>
    </row>
    <row r="16" spans="1:13" ht="105" x14ac:dyDescent="0.2">
      <c r="A16" s="67" t="s">
        <v>858</v>
      </c>
      <c r="B16" s="66" t="s">
        <v>25</v>
      </c>
      <c r="C16" s="68" t="s">
        <v>315</v>
      </c>
      <c r="D16" s="68" t="s">
        <v>508</v>
      </c>
      <c r="E16" s="5" t="s">
        <v>509</v>
      </c>
      <c r="F16" s="10" t="s">
        <v>510</v>
      </c>
      <c r="G16" s="7" t="s">
        <v>507</v>
      </c>
      <c r="H16" s="170"/>
      <c r="I16" s="66"/>
      <c r="J16" s="1"/>
      <c r="K16" s="1"/>
      <c r="L16" s="1"/>
    </row>
    <row r="17" spans="1:12" ht="105" x14ac:dyDescent="0.2">
      <c r="A17" s="67" t="s">
        <v>859</v>
      </c>
      <c r="B17" s="68" t="s">
        <v>644</v>
      </c>
      <c r="C17" s="68" t="s">
        <v>647</v>
      </c>
      <c r="D17" s="68" t="s">
        <v>689</v>
      </c>
      <c r="E17" s="5" t="s">
        <v>292</v>
      </c>
      <c r="F17" s="33" t="s">
        <v>169</v>
      </c>
      <c r="G17" s="7" t="s">
        <v>170</v>
      </c>
      <c r="H17" s="170"/>
      <c r="I17" s="66" t="s">
        <v>79</v>
      </c>
      <c r="J17" s="1"/>
      <c r="K17" s="1"/>
      <c r="L17" s="1"/>
    </row>
    <row r="18" spans="1:12" ht="60" x14ac:dyDescent="0.2">
      <c r="A18" s="67" t="s">
        <v>860</v>
      </c>
      <c r="B18" s="68" t="s">
        <v>80</v>
      </c>
      <c r="C18" s="68" t="s">
        <v>317</v>
      </c>
      <c r="D18" s="68" t="s">
        <v>690</v>
      </c>
      <c r="E18" s="5" t="s">
        <v>293</v>
      </c>
      <c r="F18" s="10" t="s">
        <v>236</v>
      </c>
      <c r="G18" s="7" t="s">
        <v>237</v>
      </c>
      <c r="H18" s="170"/>
      <c r="I18" s="66" t="s">
        <v>78</v>
      </c>
      <c r="J18" s="1"/>
      <c r="K18" s="1"/>
      <c r="L18" s="1"/>
    </row>
    <row r="19" spans="1:12" ht="20" x14ac:dyDescent="0.2">
      <c r="G19" s="72" t="s">
        <v>133</v>
      </c>
      <c r="H19" s="196">
        <f>SUM(H3:H18)</f>
        <v>0</v>
      </c>
      <c r="I19" s="8"/>
      <c r="J19" s="1"/>
      <c r="K19" s="1"/>
      <c r="L19" s="1"/>
    </row>
    <row r="20" spans="1:12" ht="20" x14ac:dyDescent="0.2">
      <c r="G20" s="72" t="s">
        <v>194</v>
      </c>
      <c r="H20" s="196">
        <f>COUNT(H3:H18)</f>
        <v>0</v>
      </c>
      <c r="I20" s="8"/>
      <c r="J20" s="1"/>
      <c r="K20" s="1"/>
      <c r="L20" s="1"/>
    </row>
    <row r="21" spans="1:12" ht="30" x14ac:dyDescent="0.2">
      <c r="G21" s="72" t="s">
        <v>711</v>
      </c>
      <c r="H21" s="192" t="str">
        <f>IF(H20&gt;0,H19/(H20*2)*100,"")</f>
        <v/>
      </c>
      <c r="I21" s="8"/>
      <c r="J21" s="1"/>
      <c r="K21" s="1"/>
      <c r="L21" s="1"/>
    </row>
    <row r="22" spans="1:12" hidden="1" x14ac:dyDescent="0.2">
      <c r="J22" s="1"/>
      <c r="K22" s="1"/>
      <c r="L22" s="1"/>
    </row>
    <row r="23" spans="1:12" hidden="1" x14ac:dyDescent="0.2">
      <c r="I23" s="8"/>
      <c r="J23" s="1"/>
      <c r="K23" s="1"/>
      <c r="L23" s="1"/>
    </row>
    <row r="24" spans="1:12" hidden="1" x14ac:dyDescent="0.2">
      <c r="I24" s="8"/>
      <c r="J24" s="1"/>
      <c r="K24" s="1"/>
      <c r="L24" s="1"/>
    </row>
    <row r="25" spans="1:12" hidden="1" x14ac:dyDescent="0.2">
      <c r="I25" s="8"/>
      <c r="J25" s="1"/>
      <c r="K25" s="1"/>
      <c r="L25" s="1"/>
    </row>
    <row r="26" spans="1:12" x14ac:dyDescent="0.2"/>
    <row r="27" spans="1:12" ht="43.5" hidden="1" customHeight="1" x14ac:dyDescent="0.2">
      <c r="J27" s="1"/>
      <c r="K27" s="1"/>
      <c r="L27" s="1"/>
    </row>
    <row r="28" spans="1:12" ht="43.5" hidden="1" customHeight="1" x14ac:dyDescent="0.2">
      <c r="J28" s="1"/>
      <c r="K28" s="1"/>
      <c r="L28" s="1"/>
    </row>
    <row r="29" spans="1:12" ht="43.5" hidden="1" customHeight="1" x14ac:dyDescent="0.2">
      <c r="J29" s="1"/>
      <c r="K29" s="1"/>
      <c r="L29" s="1"/>
    </row>
    <row r="30" spans="1:12" ht="43.5" hidden="1" customHeight="1" x14ac:dyDescent="0.2">
      <c r="J30" s="1"/>
      <c r="K30" s="1"/>
      <c r="L30" s="1"/>
    </row>
    <row r="31" spans="1:12" ht="43.5" hidden="1" customHeight="1" x14ac:dyDescent="0.2">
      <c r="J31" s="1"/>
      <c r="K31" s="1"/>
      <c r="L31" s="1"/>
    </row>
    <row r="32" spans="1:12" ht="43.5" hidden="1" customHeight="1" x14ac:dyDescent="0.2">
      <c r="J32" s="1"/>
      <c r="K32" s="1"/>
      <c r="L32" s="1"/>
    </row>
    <row r="33" spans="9:21" hidden="1" x14ac:dyDescent="0.2">
      <c r="I33" s="8"/>
      <c r="J33" s="1"/>
      <c r="K33" s="1"/>
      <c r="L33" s="1"/>
    </row>
    <row r="34" spans="9:21" hidden="1" x14ac:dyDescent="0.2">
      <c r="J34" s="1"/>
      <c r="K34" s="1"/>
      <c r="L34" s="1"/>
    </row>
    <row r="35" spans="9:21" hidden="1" x14ac:dyDescent="0.2">
      <c r="J35" s="1"/>
      <c r="K35" s="1"/>
      <c r="L35" s="1"/>
    </row>
    <row r="36" spans="9:21" hidden="1" x14ac:dyDescent="0.2">
      <c r="J36" s="1"/>
      <c r="K36" s="1"/>
      <c r="L36" s="1"/>
    </row>
    <row r="37" spans="9:21" hidden="1" x14ac:dyDescent="0.2">
      <c r="J37" s="1"/>
      <c r="K37" s="1"/>
      <c r="L37" s="1"/>
      <c r="U37" s="4" t="s">
        <v>12</v>
      </c>
    </row>
    <row r="38" spans="9:21" hidden="1" x14ac:dyDescent="0.2">
      <c r="J38" s="1"/>
      <c r="K38" s="1"/>
      <c r="L38" s="1"/>
    </row>
    <row r="39" spans="9:21" hidden="1" x14ac:dyDescent="0.2">
      <c r="J39" s="1"/>
      <c r="K39" s="1"/>
      <c r="L39" s="1"/>
    </row>
    <row r="40" spans="9:21" hidden="1" x14ac:dyDescent="0.2">
      <c r="J40" s="1"/>
      <c r="K40" s="1"/>
      <c r="L40" s="1"/>
    </row>
    <row r="41" spans="9:21" hidden="1" x14ac:dyDescent="0.2">
      <c r="J41" s="1"/>
      <c r="K41" s="1"/>
      <c r="L41" s="1"/>
    </row>
    <row r="42" spans="9:21" hidden="1" x14ac:dyDescent="0.2">
      <c r="J42" s="1"/>
      <c r="K42" s="1"/>
      <c r="L42" s="1"/>
    </row>
    <row r="43" spans="9:21" ht="30.75" hidden="1" customHeight="1" x14ac:dyDescent="0.2">
      <c r="J43" s="1"/>
      <c r="K43" s="1"/>
      <c r="L43" s="1"/>
    </row>
    <row r="44" spans="9:21" hidden="1" x14ac:dyDescent="0.2">
      <c r="J44" s="1"/>
      <c r="K44" s="1"/>
      <c r="L44" s="1"/>
    </row>
    <row r="45" spans="9:21" hidden="1" x14ac:dyDescent="0.2">
      <c r="J45" s="1"/>
      <c r="K45" s="1"/>
      <c r="L45" s="1"/>
    </row>
    <row r="49" x14ac:dyDescent="0.2"/>
    <row r="50" x14ac:dyDescent="0.2"/>
    <row r="58" x14ac:dyDescent="0.2"/>
  </sheetData>
  <mergeCells count="3">
    <mergeCell ref="B2:C2"/>
    <mergeCell ref="A1:C1"/>
    <mergeCell ref="E1:G1"/>
  </mergeCells>
  <conditionalFormatting sqref="H3:H18">
    <cfRule type="containsBlanks" dxfId="30" priority="16">
      <formula>LEN(TRIM(H3))=0</formula>
    </cfRule>
    <cfRule type="cellIs" dxfId="29" priority="17" operator="equal">
      <formula>0</formula>
    </cfRule>
    <cfRule type="cellIs" dxfId="28" priority="18" operator="equal">
      <formula>1</formula>
    </cfRule>
    <cfRule type="cellIs" dxfId="27" priority="19" operator="equal">
      <formula>2</formula>
    </cfRule>
  </conditionalFormatting>
  <conditionalFormatting sqref="H21">
    <cfRule type="colorScale" priority="11">
      <colorScale>
        <cfvo type="num" val="0"/>
        <cfvo type="num" val="50"/>
        <cfvo type="num" val="100"/>
        <color rgb="FFF8696B"/>
        <color rgb="FFFFEB84"/>
        <color rgb="FF63BE7B"/>
      </colorScale>
    </cfRule>
    <cfRule type="containsBlanks" dxfId="26" priority="12">
      <formula>LEN(TRIM(H21))=0</formula>
    </cfRule>
  </conditionalFormatting>
  <conditionalFormatting sqref="A1">
    <cfRule type="colorScale" priority="10">
      <colorScale>
        <cfvo type="num" val="0"/>
        <cfvo type="num" val="0.5"/>
        <cfvo type="num" val="1"/>
        <color rgb="FFF8696B"/>
        <color rgb="FFFFEB84"/>
        <color rgb="FF63BE7B"/>
      </colorScale>
    </cfRule>
  </conditionalFormatting>
  <conditionalFormatting sqref="D1">
    <cfRule type="colorScale" priority="9">
      <colorScale>
        <cfvo type="num" val="0"/>
        <cfvo type="num" val="0.5"/>
        <cfvo type="num" val="1"/>
        <color rgb="FFF8696B"/>
        <color rgb="FFFFEB84"/>
        <color rgb="FF63BE7B"/>
      </colorScale>
    </cfRule>
  </conditionalFormatting>
  <conditionalFormatting sqref="H1">
    <cfRule type="containsText" dxfId="25" priority="2" operator="containsText" text="non évalué">
      <formula>NOT(ISERROR(SEARCH("non évalué",H1)))</formula>
    </cfRule>
    <cfRule type="containsText" dxfId="24" priority="3" operator="containsText" text="aucun service">
      <formula>NOT(ISERROR(SEARCH("aucun service",H1)))</formula>
    </cfRule>
    <cfRule type="containsText" dxfId="23" priority="4" operator="containsText" text="service limité">
      <formula>NOT(ISERROR(SEARCH("service limité",H1)))</formula>
    </cfRule>
  </conditionalFormatting>
  <conditionalFormatting sqref="H1">
    <cfRule type="containsText" dxfId="22" priority="1" operator="containsText" text="service de base">
      <formula>NOT(ISERROR(SEARCH("service de base",H1)))</formula>
    </cfRule>
  </conditionalFormatting>
  <dataValidations count="2">
    <dataValidation allowBlank="1" showInputMessage="1" showErrorMessage="1" errorTitle="Vous devez saisir 3, 2 ou 1." error="3 (+++) : répond à la norme._x000a_2 (++) : répond partiellement à la norme._x000a_1 (+) : ne répond pas à la norme." sqref="J9:L10 K5:M7 J27:L45 K13:M13 J15:L25" xr:uid="{00000000-0002-0000-0700-000000000000}"/>
    <dataValidation type="whole" allowBlank="1" showInputMessage="1" showErrorMessage="1" error="La valeur doit être 2, 1 ou 0" sqref="H3:H18" xr:uid="{00000000-0002-0000-0700-000001000000}">
      <formula1>0</formula1>
      <formula2>2</formula2>
    </dataValidation>
  </dataValidations>
  <pageMargins left="0.7" right="0.7" top="0.75" bottom="0.75" header="0.3" footer="0.3"/>
  <pageSetup scale="58" orientation="portrait" r:id="rId1"/>
  <colBreaks count="1" manualBreakCount="1">
    <brk id="4" min="1"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CV23"/>
  <sheetViews>
    <sheetView zoomScale="115" zoomScaleNormal="85" zoomScalePageLayoutView="187" workbookViewId="0">
      <pane ySplit="2" topLeftCell="A12" activePane="bottomLeft" state="frozen"/>
      <selection pane="bottomLeft" activeCell="A5" sqref="A5"/>
    </sheetView>
  </sheetViews>
  <sheetFormatPr baseColWidth="10" defaultColWidth="0" defaultRowHeight="15" zeroHeight="1" x14ac:dyDescent="0.2"/>
  <cols>
    <col min="1" max="1" width="16" style="47" customWidth="1"/>
    <col min="2" max="2" width="11.5" customWidth="1"/>
    <col min="3" max="3" width="25.1640625" customWidth="1"/>
    <col min="4" max="4" width="78.6640625" customWidth="1"/>
    <col min="5" max="5" width="20.6640625" customWidth="1"/>
    <col min="6" max="6" width="19.83203125" customWidth="1"/>
    <col min="7" max="7" width="21.6640625" customWidth="1"/>
    <col min="8" max="8" width="45.33203125" style="38" customWidth="1"/>
    <col min="9" max="9" width="70.83203125" customWidth="1"/>
    <col min="10" max="10" width="23" style="19" customWidth="1"/>
    <col min="11" max="100" width="0" style="48" hidden="1" customWidth="1"/>
    <col min="101" max="16384" width="8.83203125" style="48" hidden="1"/>
  </cols>
  <sheetData>
    <row r="1" spans="1:98" s="4" customFormat="1" ht="45.5" customHeight="1" x14ac:dyDescent="0.2">
      <c r="A1" s="239">
        <f>'Tableaux récapitulatifs'!E11</f>
        <v>0</v>
      </c>
      <c r="B1" s="239"/>
      <c r="C1" s="239"/>
      <c r="D1" s="218">
        <f>'Tableaux récapitulatifs'!E8/'Tableaux récapitulatifs'!D8</f>
        <v>0</v>
      </c>
      <c r="E1" s="240" t="s">
        <v>680</v>
      </c>
      <c r="F1" s="241"/>
      <c r="G1" s="242"/>
      <c r="H1" s="211" t="s">
        <v>696</v>
      </c>
    </row>
    <row r="2" spans="1:98" ht="28.5" customHeight="1" x14ac:dyDescent="0.2">
      <c r="A2" s="9" t="s">
        <v>501</v>
      </c>
      <c r="B2" s="261" t="s">
        <v>7</v>
      </c>
      <c r="C2" s="262"/>
      <c r="D2" s="9" t="s">
        <v>6</v>
      </c>
      <c r="E2" s="15" t="s">
        <v>91</v>
      </c>
      <c r="F2" s="9" t="s">
        <v>92</v>
      </c>
      <c r="G2" s="16" t="s">
        <v>93</v>
      </c>
      <c r="H2" s="1" t="s">
        <v>264</v>
      </c>
      <c r="I2" s="57" t="s">
        <v>144</v>
      </c>
      <c r="J2" s="1" t="s">
        <v>265</v>
      </c>
    </row>
    <row r="3" spans="1:98" s="51" customFormat="1" ht="75" x14ac:dyDescent="0.2">
      <c r="A3" s="269" t="s">
        <v>861</v>
      </c>
      <c r="B3" s="32" t="s">
        <v>649</v>
      </c>
      <c r="C3" s="33" t="s">
        <v>651</v>
      </c>
      <c r="D3" s="33" t="s">
        <v>582</v>
      </c>
      <c r="E3" s="22" t="s">
        <v>300</v>
      </c>
      <c r="F3" s="33" t="s">
        <v>52</v>
      </c>
      <c r="G3" s="34" t="s">
        <v>171</v>
      </c>
      <c r="H3" s="170"/>
      <c r="I3" s="58" t="s">
        <v>62</v>
      </c>
      <c r="J3" s="61"/>
    </row>
    <row r="4" spans="1:98" s="37" customFormat="1" ht="60" x14ac:dyDescent="0.2">
      <c r="A4" s="269" t="s">
        <v>862</v>
      </c>
      <c r="B4" s="33" t="s">
        <v>649</v>
      </c>
      <c r="C4" s="33" t="s">
        <v>651</v>
      </c>
      <c r="D4" s="33" t="s">
        <v>583</v>
      </c>
      <c r="E4" s="5" t="s">
        <v>655</v>
      </c>
      <c r="F4" s="33" t="s">
        <v>656</v>
      </c>
      <c r="G4" s="34" t="s">
        <v>658</v>
      </c>
      <c r="H4" s="170"/>
      <c r="I4" s="58" t="s">
        <v>124</v>
      </c>
      <c r="J4" s="35"/>
      <c r="K4" s="36"/>
    </row>
    <row r="5" spans="1:98" s="21" customFormat="1" ht="60" x14ac:dyDescent="0.2">
      <c r="A5" s="269" t="s">
        <v>863</v>
      </c>
      <c r="B5" s="10" t="s">
        <v>649</v>
      </c>
      <c r="C5" s="33" t="s">
        <v>652</v>
      </c>
      <c r="D5" s="10" t="s">
        <v>188</v>
      </c>
      <c r="E5" s="5" t="s">
        <v>655</v>
      </c>
      <c r="F5" s="33" t="s">
        <v>656</v>
      </c>
      <c r="G5" s="7" t="s">
        <v>658</v>
      </c>
      <c r="H5" s="170"/>
      <c r="I5" s="58" t="s">
        <v>250</v>
      </c>
      <c r="J5" s="1"/>
      <c r="K5" s="20"/>
    </row>
    <row r="6" spans="1:98" s="21" customFormat="1" ht="60" x14ac:dyDescent="0.2">
      <c r="A6" s="269" t="s">
        <v>864</v>
      </c>
      <c r="B6" s="10" t="s">
        <v>10</v>
      </c>
      <c r="C6" s="33" t="s">
        <v>652</v>
      </c>
      <c r="D6" s="10" t="s">
        <v>189</v>
      </c>
      <c r="E6" s="5" t="s">
        <v>301</v>
      </c>
      <c r="F6" s="33" t="s">
        <v>307</v>
      </c>
      <c r="G6" s="7" t="s">
        <v>53</v>
      </c>
      <c r="H6" s="170"/>
      <c r="I6" s="58" t="s">
        <v>413</v>
      </c>
      <c r="J6" s="1"/>
      <c r="K6" s="20"/>
    </row>
    <row r="7" spans="1:98" ht="90" x14ac:dyDescent="0.2">
      <c r="A7" s="269" t="s">
        <v>865</v>
      </c>
      <c r="B7" s="10" t="s">
        <v>191</v>
      </c>
      <c r="C7" s="10" t="s">
        <v>653</v>
      </c>
      <c r="D7" s="10" t="s">
        <v>584</v>
      </c>
      <c r="E7" s="5" t="s">
        <v>302</v>
      </c>
      <c r="F7" s="6" t="s">
        <v>54</v>
      </c>
      <c r="G7" s="7" t="s">
        <v>55</v>
      </c>
      <c r="H7" s="170"/>
      <c r="I7" s="58" t="s">
        <v>172</v>
      </c>
      <c r="J7" s="60"/>
    </row>
    <row r="8" spans="1:98" ht="45" x14ac:dyDescent="0.2">
      <c r="A8" s="269" t="s">
        <v>866</v>
      </c>
      <c r="B8" s="10" t="s">
        <v>192</v>
      </c>
      <c r="C8" s="10" t="s">
        <v>652</v>
      </c>
      <c r="D8" s="10" t="s">
        <v>38</v>
      </c>
      <c r="E8" s="5" t="s">
        <v>56</v>
      </c>
      <c r="F8" s="6" t="s">
        <v>57</v>
      </c>
      <c r="G8" s="7" t="s">
        <v>58</v>
      </c>
      <c r="H8" s="170"/>
      <c r="I8" s="59" t="s">
        <v>61</v>
      </c>
      <c r="J8" s="60"/>
    </row>
    <row r="9" spans="1:98" s="50" customFormat="1" ht="60" x14ac:dyDescent="0.2">
      <c r="A9" s="269" t="s">
        <v>867</v>
      </c>
      <c r="B9" s="10" t="s">
        <v>650</v>
      </c>
      <c r="C9" s="33" t="s">
        <v>320</v>
      </c>
      <c r="D9" s="10" t="s">
        <v>344</v>
      </c>
      <c r="E9" s="5" t="s">
        <v>345</v>
      </c>
      <c r="F9" s="6" t="s">
        <v>657</v>
      </c>
      <c r="G9" s="7" t="s">
        <v>659</v>
      </c>
      <c r="H9" s="170"/>
      <c r="I9" s="59"/>
      <c r="J9" s="60"/>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row>
    <row r="10" spans="1:98" s="50" customFormat="1" ht="60" x14ac:dyDescent="0.2">
      <c r="A10" s="269" t="s">
        <v>868</v>
      </c>
      <c r="B10" s="10" t="s">
        <v>650</v>
      </c>
      <c r="C10" s="10" t="s">
        <v>654</v>
      </c>
      <c r="D10" s="10" t="s">
        <v>3</v>
      </c>
      <c r="E10" s="5" t="s">
        <v>59</v>
      </c>
      <c r="F10" s="6" t="s">
        <v>657</v>
      </c>
      <c r="G10" s="7" t="s">
        <v>659</v>
      </c>
      <c r="H10" s="170"/>
      <c r="I10" s="59" t="s">
        <v>125</v>
      </c>
      <c r="J10" s="60"/>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row>
    <row r="11" spans="1:98" s="50" customFormat="1" ht="60" x14ac:dyDescent="0.2">
      <c r="A11" s="269" t="s">
        <v>869</v>
      </c>
      <c r="B11" s="10" t="s">
        <v>193</v>
      </c>
      <c r="C11" s="10" t="s">
        <v>314</v>
      </c>
      <c r="D11" s="10" t="s">
        <v>14</v>
      </c>
      <c r="E11" s="5" t="s">
        <v>60</v>
      </c>
      <c r="F11" s="6" t="s">
        <v>4</v>
      </c>
      <c r="G11" s="7" t="s">
        <v>5</v>
      </c>
      <c r="H11" s="170"/>
      <c r="I11" s="59" t="s">
        <v>35</v>
      </c>
      <c r="J11" s="60"/>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row>
    <row r="12" spans="1:98" ht="240" x14ac:dyDescent="0.2">
      <c r="A12" s="269" t="s">
        <v>870</v>
      </c>
      <c r="B12" s="29" t="s">
        <v>26</v>
      </c>
      <c r="C12" s="10" t="s">
        <v>653</v>
      </c>
      <c r="D12" s="10" t="s">
        <v>585</v>
      </c>
      <c r="E12" s="5" t="s">
        <v>303</v>
      </c>
      <c r="F12" s="6" t="s">
        <v>24</v>
      </c>
      <c r="G12" s="7" t="s">
        <v>84</v>
      </c>
      <c r="H12" s="170"/>
      <c r="I12" s="59" t="s">
        <v>526</v>
      </c>
      <c r="J12" s="60"/>
    </row>
    <row r="13" spans="1:98" s="4" customFormat="1" ht="135" x14ac:dyDescent="0.2">
      <c r="A13" s="269" t="s">
        <v>871</v>
      </c>
      <c r="B13" s="10" t="s">
        <v>81</v>
      </c>
      <c r="C13" s="10" t="s">
        <v>321</v>
      </c>
      <c r="D13" s="10" t="s">
        <v>155</v>
      </c>
      <c r="E13" s="5" t="s">
        <v>82</v>
      </c>
      <c r="F13" s="6" t="s">
        <v>723</v>
      </c>
      <c r="G13" s="7" t="s">
        <v>83</v>
      </c>
      <c r="H13" s="170"/>
      <c r="I13" s="59" t="s">
        <v>528</v>
      </c>
      <c r="J13" s="1"/>
      <c r="K13" s="1"/>
      <c r="L13" s="1"/>
    </row>
    <row r="14" spans="1:98" s="50" customFormat="1" ht="75" x14ac:dyDescent="0.2">
      <c r="A14" s="269" t="s">
        <v>872</v>
      </c>
      <c r="B14" s="10" t="s">
        <v>40</v>
      </c>
      <c r="C14" s="10" t="s">
        <v>322</v>
      </c>
      <c r="D14" s="6" t="s">
        <v>669</v>
      </c>
      <c r="E14" s="5" t="s">
        <v>670</v>
      </c>
      <c r="F14" s="6" t="s">
        <v>671</v>
      </c>
      <c r="G14" s="7" t="s">
        <v>672</v>
      </c>
      <c r="H14" s="170"/>
      <c r="I14" s="59" t="s">
        <v>673</v>
      </c>
      <c r="J14" s="1"/>
      <c r="K14" s="20"/>
      <c r="L14" s="20"/>
    </row>
    <row r="15" spans="1:98" ht="120" x14ac:dyDescent="0.2">
      <c r="A15" s="269" t="s">
        <v>873</v>
      </c>
      <c r="B15" s="10" t="s">
        <v>537</v>
      </c>
      <c r="C15" s="10" t="s">
        <v>253</v>
      </c>
      <c r="D15" s="10" t="s">
        <v>586</v>
      </c>
      <c r="E15" s="5" t="s">
        <v>546</v>
      </c>
      <c r="F15" s="10" t="s">
        <v>547</v>
      </c>
      <c r="G15" s="7" t="s">
        <v>548</v>
      </c>
      <c r="H15" s="170"/>
      <c r="I15" s="59"/>
      <c r="J15" s="60"/>
    </row>
    <row r="16" spans="1:98" ht="20" x14ac:dyDescent="0.2">
      <c r="G16" s="46" t="s">
        <v>133</v>
      </c>
      <c r="H16" s="197">
        <f>SUM(H3:H15)</f>
        <v>0</v>
      </c>
    </row>
    <row r="17" spans="7:8" ht="30" x14ac:dyDescent="0.2">
      <c r="G17" s="46" t="s">
        <v>194</v>
      </c>
      <c r="H17" s="197">
        <f>COUNT(H3:H15)</f>
        <v>0</v>
      </c>
    </row>
    <row r="18" spans="7:8" ht="30" x14ac:dyDescent="0.2">
      <c r="G18" s="46" t="s">
        <v>140</v>
      </c>
      <c r="H18" s="192" t="str">
        <f>IF(H17&gt;0,H16/(H17*2)*100,"")</f>
        <v/>
      </c>
    </row>
    <row r="20" spans="7:8" x14ac:dyDescent="0.2"/>
    <row r="21" spans="7:8" x14ac:dyDescent="0.2"/>
    <row r="22" spans="7:8" x14ac:dyDescent="0.2"/>
    <row r="23" spans="7:8" x14ac:dyDescent="0.2"/>
  </sheetData>
  <sortState xmlns:xlrd2="http://schemas.microsoft.com/office/spreadsheetml/2017/richdata2" ref="A13:I15">
    <sortCondition ref="A13:A15"/>
  </sortState>
  <mergeCells count="3">
    <mergeCell ref="B2:C2"/>
    <mergeCell ref="A1:C1"/>
    <mergeCell ref="E1:G1"/>
  </mergeCells>
  <conditionalFormatting sqref="H3:H15">
    <cfRule type="containsBlanks" dxfId="21" priority="10">
      <formula>LEN(TRIM(H3))=0</formula>
    </cfRule>
    <cfRule type="cellIs" dxfId="20" priority="11" operator="equal">
      <formula>0</formula>
    </cfRule>
    <cfRule type="cellIs" dxfId="19" priority="12" operator="equal">
      <formula>1</formula>
    </cfRule>
    <cfRule type="cellIs" dxfId="18" priority="13" operator="equal">
      <formula>2</formula>
    </cfRule>
  </conditionalFormatting>
  <conditionalFormatting sqref="H18">
    <cfRule type="colorScale" priority="7">
      <colorScale>
        <cfvo type="num" val="0"/>
        <cfvo type="num" val="50"/>
        <cfvo type="num" val="100"/>
        <color rgb="FFF8696B"/>
        <color rgb="FFFFEB84"/>
        <color rgb="FF63BE7B"/>
      </colorScale>
    </cfRule>
    <cfRule type="containsBlanks" dxfId="17" priority="8">
      <formula>LEN(TRIM(H18))=0</formula>
    </cfRule>
  </conditionalFormatting>
  <conditionalFormatting sqref="A1">
    <cfRule type="colorScale" priority="6">
      <colorScale>
        <cfvo type="num" val="0"/>
        <cfvo type="num" val="0.5"/>
        <cfvo type="num" val="1"/>
        <color rgb="FFF8696B"/>
        <color rgb="FFFFEB84"/>
        <color rgb="FF63BE7B"/>
      </colorScale>
    </cfRule>
  </conditionalFormatting>
  <conditionalFormatting sqref="D1">
    <cfRule type="colorScale" priority="5">
      <colorScale>
        <cfvo type="num" val="0"/>
        <cfvo type="num" val="0.5"/>
        <cfvo type="num" val="1"/>
        <color rgb="FFF8696B"/>
        <color rgb="FFFFEB84"/>
        <color rgb="FF63BE7B"/>
      </colorScale>
    </cfRule>
  </conditionalFormatting>
  <conditionalFormatting sqref="H1">
    <cfRule type="containsText" dxfId="16" priority="2" operator="containsText" text="Not assessed">
      <formula>NOT(ISERROR(SEARCH("Not assessed",H1)))</formula>
    </cfRule>
    <cfRule type="containsText" dxfId="15" priority="3" operator="containsText" text="None">
      <formula>NOT(ISERROR(SEARCH("None",H1)))</formula>
    </cfRule>
    <cfRule type="containsText" dxfId="14" priority="4" operator="containsText" text="Limited">
      <formula>NOT(ISERROR(SEARCH("Limited",H1)))</formula>
    </cfRule>
  </conditionalFormatting>
  <conditionalFormatting sqref="H1">
    <cfRule type="containsText" dxfId="13" priority="1" operator="containsText" text="Basic">
      <formula>NOT(ISERROR(SEARCH("Basic",H1)))</formula>
    </cfRule>
  </conditionalFormatting>
  <dataValidations count="3">
    <dataValidation allowBlank="1" showInputMessage="1" showErrorMessage="1" errorTitle="Vous devez saisir 3, 2 ou 1." error="3 (+++) : répond à la norme._x000a_2 (++) : répond partiellement à la norme._x000a_1 (+) : ne répond pas à la norme." sqref="J13:L14 I9:K11" xr:uid="{00000000-0002-0000-0800-000000000000}"/>
    <dataValidation type="whole" allowBlank="1" showInputMessage="1" showErrorMessage="1" errorTitle="Vous devez saisir 3, 2 ou 1." error="3 (+++) : répond à la norme._x000a_2 (++) : répond partiellement à la norme._x000a_1 (+) : ne répond pas à la norme." sqref="J4:K6" xr:uid="{00000000-0002-0000-0800-000001000000}">
      <formula1>1</formula1>
      <formula2>3</formula2>
    </dataValidation>
    <dataValidation type="whole" allowBlank="1" showInputMessage="1" showErrorMessage="1" error="La valeur doit être 2, 1 ou 0" sqref="H3:H15" xr:uid="{00000000-0002-0000-0800-000002000000}">
      <formula1>0</formula1>
      <formula2>2</formula2>
    </dataValidation>
  </dataValidations>
  <pageMargins left="0.7" right="0.7" top="0.75" bottom="0.75" header="0.3" footer="0.3"/>
  <pageSetup orientation="portrait"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Worksheets</vt:lpstr>
      </vt:variant>
      <vt:variant>
        <vt:i4>11</vt:i4>
      </vt:variant>
    </vt:vector>
  </HeadingPairs>
  <TitlesOfParts>
    <vt:vector size="11" baseType="lpstr">
      <vt:lpstr>Instructions</vt:lpstr>
      <vt:lpstr>Tableaux récapitulatifs</vt:lpstr>
      <vt:lpstr>Étapes 3 à 5</vt:lpstr>
      <vt:lpstr>1 Eau</vt:lpstr>
      <vt:lpstr>2 Assainissement</vt:lpstr>
      <vt:lpstr>3 Déchets liés aux soins de san</vt:lpstr>
      <vt:lpstr>4 Hygiène des mains</vt:lpstr>
      <vt:lpstr>5 Nettoyage de l’environnement</vt:lpstr>
      <vt:lpstr>6 Énergie et environnement</vt:lpstr>
      <vt:lpstr>7 Gestion et main-d’œuvre</vt:lpstr>
      <vt:lpstr>Enregistrement des modification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Reviewer</dc:creator>
  <cp:keywords/>
  <dc:description/>
  <cp:lastModifiedBy>Lindsay Denny</cp:lastModifiedBy>
  <dcterms:created xsi:type="dcterms:W3CDTF">2020-01-23T04:23:45Z</dcterms:created>
  <dcterms:modified xsi:type="dcterms:W3CDTF">2022-06-30T14:57:41Z</dcterms:modified>
  <cp:category/>
  <cp:contentStatus/>
</cp:coreProperties>
</file>